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90" yWindow="1950" windowWidth="846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<sst xmlns="http://schemas.openxmlformats.org/spreadsheetml/2006/main" count="146" uniqueCount="109">
  <si>
    <t xml:space="preserve">3=きちんと指導された
2=ある程度指導された
1=ほとんど指導されなかった
0=まったく指導されなかった      </t>
  </si>
  <si>
    <r>
      <t xml:space="preserve">頭頸科　指導に対する評価表　　　
                      　　　　　　　　　　　　　　　　　　　                                                           </t>
    </r>
    <r>
      <rPr>
        <sz val="16"/>
        <rFont val="ＭＳ Ｐゴシック"/>
        <family val="3"/>
      </rPr>
      <t>（レジデント／シニアレジデント）名前：</t>
    </r>
  </si>
  <si>
    <t xml:space="preserve"> 研修期間　　　　年　　　　月　　　　日～　　　　年　　　　月　　　　日</t>
  </si>
  <si>
    <t>0～3でお答え下さい。</t>
  </si>
  <si>
    <t>1年次カリキュラム</t>
  </si>
  <si>
    <t>主訴、所見、評価、計画などSOAP形式に基づいて正確に、分かりやすくカルテに記載できる。</t>
  </si>
  <si>
    <t>患者や家族に日頃から品位ある態度で接し、必要に応じてわかり易く病状を説明する</t>
  </si>
  <si>
    <t>受け持ち患者の手術の手順と問題点を理解し、術前カンファレンスで的確にプレゼンテーションできる。</t>
  </si>
  <si>
    <t>受け持ち患者の手術中の所見や問題点を整理し、術後カンファランスで的確にプレゼンテーションできる。</t>
  </si>
  <si>
    <t>入院患者のガーゼ交換、点滴、カニューレ交換などの処置を安全かつ的確に行うことができる。</t>
  </si>
  <si>
    <t>受け持ち患者の手術に参加し手術の基本的操作や手順などを学び、助手としての役割を果たすことができる。</t>
  </si>
  <si>
    <t>切除標本のリンパ節をマッピングし、正確に記録に残すことができる。</t>
  </si>
  <si>
    <t>切除標本の原発巣に関して、肉眼所見をスケッチし記録することができる。</t>
  </si>
  <si>
    <t>各種ファイバースコープの操作を習得し、所見を記録することができる。</t>
  </si>
  <si>
    <t>舌癌、喉頭癌、上咽頭癌、中咽頭癌、下咽頭癌などの頭頸部癌の生検を安全、確実に行うことができる。</t>
  </si>
  <si>
    <t>頸部腫瘤、耳下腺腫瘍などに対して、針生検（FNA）を安全、確実に行うことができる。</t>
  </si>
  <si>
    <t>気管切開、リンパ節摘出、植皮などの基本的手術を指導医（上級医）の監督下に執刀し、安全に行うことができる。</t>
  </si>
  <si>
    <t>顕微鏡下喉頭微細術を指導医（上級医）の監督下に安全、確実に行うことができる。</t>
  </si>
  <si>
    <t>脂肪腫やアテロームなどの頚部良性腫瘍摘出を指導医（上級医）の監督下に安全に施行できる。</t>
  </si>
  <si>
    <t>耳下腺浅葉切除術、顎下腺摘出術が指導医(上級医)の監督下に安全に施行できる。</t>
  </si>
  <si>
    <t>甲状腺片葉切除術が指導医（上級医）の監督下に安全に施行できる。</t>
  </si>
  <si>
    <t>頸部郭清術を指導医（上級医）の監督下に安全に施行できる。</t>
  </si>
  <si>
    <t>前腕皮弁、腹直筋皮弁を指導医（上級医）の監督下に安全に採取することができる。</t>
  </si>
  <si>
    <t>DP皮弁の作成が導医（上級医）の監督下に安全に施行できる。</t>
  </si>
  <si>
    <t>舌部分切除術を指導医（上級医）の監督下に安全に施行できる。</t>
  </si>
  <si>
    <t>頭頸部癌患者の術後全身管理が特に重篤な合併症が起きなければ可能である。</t>
  </si>
  <si>
    <t>スタンダード・プリコーションを理解し、実践できる。</t>
  </si>
  <si>
    <t>総　　計</t>
  </si>
  <si>
    <t>22項目=66点満点</t>
  </si>
  <si>
    <t>２年次カリキュラム</t>
  </si>
  <si>
    <t>頭頸部領域のCT、MRIなどの画像所見を理解し、患者や家族に説明できる。</t>
  </si>
  <si>
    <t>患者や家族に手術の適応、手順、合併症、問題点などを適切に説明し、記録することができる。</t>
  </si>
  <si>
    <t>嚥下リハビリテーションについて学び、患者を指導することができる。</t>
  </si>
  <si>
    <t>気管切開、リンパ節摘出、植皮などの基本的手術を確実に行うことができる。</t>
  </si>
  <si>
    <t>顕微鏡下喉頭微細術を確実に行うことができる。</t>
  </si>
  <si>
    <t>脂肪腫やアテロームなどの頚部良性腫瘍摘出を指導医（上級医）の監督下に確実に施行できる。</t>
  </si>
  <si>
    <t>頸部郭清術を指導医（上級医）の監督下に確実に施行できる。</t>
  </si>
  <si>
    <t>前腕皮弁、腹直筋皮弁を指導医（上級医）の監督下に確実に採取することができる。</t>
  </si>
  <si>
    <t>DP皮弁の作成が導医（上級医）の監督下に確実に施行できる。</t>
  </si>
  <si>
    <t>舌部分切除術を指導医（上級医）の監督下に確実に施行できる。</t>
  </si>
  <si>
    <t>喉頭全摘術を指導医（上級医）の監督下に安全に施行できる。</t>
  </si>
  <si>
    <t>耳下腺全摘術が指導医(上級医)の監督下に安全に施行できる。</t>
  </si>
  <si>
    <t>甲状腺全摘術が指導医（上級医）の監督下に安全に施行できる。</t>
  </si>
  <si>
    <t>上顎部分切除を指導医（上級医）の監督下に安全に施行できる。</t>
  </si>
  <si>
    <t>大胸筋皮弁の作成を指導医(上級医)の監督下に安全に施行できる。</t>
  </si>
  <si>
    <t>DIC、肺梗塞、ARDS、MRSA腸炎などの重篤な全身合併症をおこした患者の全身管理ができる。</t>
  </si>
  <si>
    <t>疼痛に対して、モルヒネ製剤を中心としたペイン・コントロールができる。</t>
  </si>
  <si>
    <t>臨床研究の結果を学会発表できる。</t>
  </si>
  <si>
    <t>臨床研究の結果を論文投稿できる。</t>
  </si>
  <si>
    <t>３年次カリキュラム</t>
  </si>
  <si>
    <t>常に適切なカルテ記載、指示簿の記載を実践する。</t>
  </si>
  <si>
    <t>頭頸部領域のCT、MRIを正確に読影し、患者や家族に説明できる。</t>
  </si>
  <si>
    <t>局所所見や画像診断から、手術の術式や切除範囲をある程度決定できる。</t>
  </si>
  <si>
    <t>頸部郭清術を指導医（上級医）の監督下に一定の時間内と出血量の範囲内で施行できる。</t>
  </si>
  <si>
    <t>前腕皮弁、腹直筋皮弁を一定の時間内に採取することができる。</t>
  </si>
  <si>
    <t>DP皮弁の作成が確実に施行できる。</t>
  </si>
  <si>
    <t>喉頭全摘術を指導医（上級医）の監督下に確実に施行できる。</t>
  </si>
  <si>
    <t>耳下腺全摘術が指導医(上級医)の監督下に確実に施行できる。</t>
  </si>
  <si>
    <t>甲状腺全摘術が指導医（上級医）の監督下に確実に施行できる。</t>
  </si>
  <si>
    <t>上顎部分切除を指導医（上級医）の監督下に確実に施行できる。</t>
  </si>
  <si>
    <t>大胸筋皮弁の作成を指導医(上級医)の監督下に確実に施行できる。</t>
  </si>
  <si>
    <t>喉頭垂直部切を指導医（上級医）の監督下に安全に実施できる。</t>
  </si>
  <si>
    <t>口腔進行癌の切除を指導医（上級医）の監督下に安全に実施できる。</t>
  </si>
  <si>
    <t>典型的な下咽頭癌に対して、指導医（上級医）の監督下に咽喉食摘術を安全に施行できる。</t>
  </si>
  <si>
    <t>副咽頭間隙腫瘍切除を指導医(上級医)の監督下に安全に施行できる。</t>
  </si>
  <si>
    <t>指導医（上級医）の監督下に微小血管吻合が安全に施行できる。</t>
  </si>
  <si>
    <t>前腕皮弁などを用いた舌半切後の口腔再建が指導医（上級医）の監督下に安全に施行できる。</t>
  </si>
  <si>
    <t>開頭手術後の全身管理を安全に行うことができる。</t>
  </si>
  <si>
    <t>手術後の縫合不全や膿瘍を早期に発見し適切に対処できる。</t>
  </si>
  <si>
    <t>手術後の皮弁血流障害を早期に診断し適切に対処できる。</t>
  </si>
  <si>
    <t>皮弁の血流障害や術後出血などの臨時緊急手術をアレンジできる。</t>
  </si>
  <si>
    <t>27項目=81点満点</t>
  </si>
  <si>
    <t>４年次カリキュラム</t>
  </si>
  <si>
    <t>常に適切なカルテ記載、指示簿の記載を実践し、同時にそれを後進のレジデントに指導できる。</t>
  </si>
  <si>
    <t>局所所見や画像診断から、手術の術式や切除範囲を決定でき、後進のレジデントに指導できる。</t>
  </si>
  <si>
    <t>患者の治療方針や問題点について、看護師やコメディカルに説明し、指導することができる。</t>
  </si>
  <si>
    <t>前腕皮弁、腹直筋皮弁、大胸筋皮弁を一定の時間内に採取することができる。</t>
  </si>
  <si>
    <t>喉頭全摘術を指導医（上級医）の監督下に一定の時間内に施行できる。</t>
  </si>
  <si>
    <t>喉頭垂直部分切除を指導医（上級医）の監督下に確実に実施できる。</t>
  </si>
  <si>
    <t>口腔進行癌の切除を指導医（上級医）の監督下に確実に実施できる。</t>
  </si>
  <si>
    <t>典型的な下咽頭癌に対して、指導医（上級医）の監督下に咽喉食摘術を確実に施行できる。</t>
  </si>
  <si>
    <t>下顎区域切除を指導医（上級医）の監督下に安全に実施できる。</t>
  </si>
  <si>
    <t>中咽頭進行癌の切除を指導医（上級医）の監督下に安全に実施できる。</t>
  </si>
  <si>
    <t>拡大耳下腺全摘などの手術を指導医（上級医）の監督下に安全に実施できる。</t>
  </si>
  <si>
    <t>指導医（上級医）の監督下に微小血管吻合が確実に施行できる。</t>
  </si>
  <si>
    <t>前腕皮弁などを用いた舌半切後の口腔再建が指導医（上級医）の監督下に確実に施行できる。</t>
  </si>
  <si>
    <t>下咽頭癌切除後の遊離空腸による再建を、指導医（上級医）の監督下に安全に実施できる。</t>
  </si>
  <si>
    <t>頭頸科カンファランスで司会をつとめ、コメントを述べることができる。</t>
  </si>
  <si>
    <t>26項目=78点満点</t>
  </si>
  <si>
    <t>５年次カリキュラム</t>
  </si>
  <si>
    <t>典型的な頭頸部癌症例だけでなく、二次例や再発例に対しても適切な治療方針をたて、患者や家族に十分な説明ができる。</t>
  </si>
  <si>
    <t>口腔進行癌の切除を指導医（上級医）の監督下に一定の時間内と出血量の範囲内で実施できる。</t>
  </si>
  <si>
    <t>典型的な下咽頭癌に対して、指導医（上級医）の監督下に一定の時間内と出血量の範囲内で咽喉食摘術を施行できる。</t>
  </si>
  <si>
    <t>中咽頭進行癌の切除を指導医（上級医）の監督下に確実に実施できる。</t>
  </si>
  <si>
    <t>拡大耳下腺全摘などの手術を指導医（上級医）の監督下に確実に実施できる。</t>
  </si>
  <si>
    <t>微小血管吻合が確実に施行できる。</t>
  </si>
  <si>
    <t>下咽頭癌切除後の遊離空腸による再建を、指導医（上級医）の監督下に確実に実施できる。</t>
  </si>
  <si>
    <t>難易度の高くない遊離皮弁再建を指導医（上級医）の監督下に安全に実施できる。</t>
  </si>
  <si>
    <t>（拡大）上顎全摘を指導医（上級医）の監督下に安全に実施できる。</t>
  </si>
  <si>
    <t>DIC、肺梗塞、ARDS、MRSA腸炎などの重篤な全身合併症をおこした患者の全身管理ができ、家族にも十分な説明ができる。</t>
  </si>
  <si>
    <t>症例によって、放射線治療の適応を判断し、放射線治療医と協議することができる。</t>
  </si>
  <si>
    <t>症例によって、術前化学療法、あるいは術後補助化学療法の適応を判断し、化学療法科医と協議することができる。</t>
  </si>
  <si>
    <t>必要に応じて看護師やコメディカルに頭頸部癌治療に関するレクチャーができる。</t>
  </si>
  <si>
    <t>23項目=69点満点</t>
  </si>
  <si>
    <t>指導率</t>
  </si>
  <si>
    <t>国際学会で臨床研究の結果を発表することができる。</t>
  </si>
  <si>
    <t>臨床研究の結果を英文雑誌に論文投稿できる。</t>
  </si>
  <si>
    <t>がん研究と診療の最先端　財団法人癌研究会</t>
  </si>
  <si>
    <t>http://www.jfcr.or.jp/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</si>
</sst>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sz val="6"/>
      <name val="ＭＳ Ｐゴシック"/>
      <family val="3"/>
    </font>
    <font>
      <i/>
      <sz val="12"/>
      <name val="ＭＳ Ｐゴシック"/>
      <family val="3"/>
    </font>
    <font>
      <u val="single"/>
      <sz val="9"/>
      <color indexed="12"/>
      <name val="Osaka"/>
      <family val="3"/>
    </font>
    <font>
      <u val="single"/>
      <sz val="12"/>
      <color indexed="12"/>
      <name val="Osaka"/>
      <family val="3"/>
    </font>
    <font>
      <sz val="9"/>
      <name val="ＭＳ Ｐゴシック"/>
      <family val="3"/>
    </font>
  </fonts>
  <fills count="3">
    <fill>
      <patternFill/>
    </fill>
    <fill>
      <patternFill patternType="gray125"/>
    </fill>
    <fill>
      <patternFill patternType="solid">
        <fgColor indexed="22"/>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style="double"/>
      <right style="thin"/>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color indexed="63"/>
      </top>
      <bottom style="thin"/>
    </border>
    <border>
      <left style="double"/>
      <right style="thin"/>
      <top style="hair"/>
      <bottom style="thin"/>
    </border>
    <border>
      <left>
        <color indexed="63"/>
      </left>
      <right style="thin"/>
      <top style="thin"/>
      <bottom style="thin"/>
    </border>
    <border>
      <left style="thin"/>
      <right>
        <color indexed="63"/>
      </right>
      <top>
        <color indexed="63"/>
      </top>
      <bottom style="hair"/>
    </border>
    <border>
      <left style="thin"/>
      <right>
        <color indexed="63"/>
      </right>
      <top style="thin"/>
      <bottom>
        <color indexed="63"/>
      </bottom>
    </border>
    <border>
      <left>
        <color indexed="63"/>
      </left>
      <right style="double"/>
      <top style="thin"/>
      <bottom style="thin"/>
    </border>
    <border>
      <left>
        <color indexed="63"/>
      </left>
      <right style="double"/>
      <top style="hair"/>
      <bottom style="hair"/>
    </border>
    <border>
      <left style="thin"/>
      <right style="thin"/>
      <top style="thin"/>
      <bottom style="thin"/>
    </border>
    <border>
      <left style="double"/>
      <right style="thin"/>
      <top>
        <color indexed="63"/>
      </top>
      <bottom style="hair"/>
    </border>
    <border>
      <left style="double"/>
      <right style="thin"/>
      <top style="hair"/>
      <bottom style="hair"/>
    </border>
    <border>
      <left style="double"/>
      <right style="thin"/>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horizontal="left" vertical="center" wrapText="1"/>
    </xf>
    <xf numFmtId="0" fontId="5" fillId="0" borderId="0" xfId="0" applyFont="1" applyFill="1" applyAlignment="1">
      <alignment/>
    </xf>
    <xf numFmtId="0" fontId="5" fillId="2" borderId="2" xfId="0" applyFont="1" applyFill="1" applyBorder="1" applyAlignment="1">
      <alignment/>
    </xf>
    <xf numFmtId="0" fontId="5" fillId="0" borderId="4" xfId="0" applyFont="1" applyFill="1" applyBorder="1" applyAlignment="1">
      <alignment/>
    </xf>
    <xf numFmtId="0" fontId="5" fillId="0" borderId="0" xfId="0" applyFont="1" applyAlignment="1">
      <alignment/>
    </xf>
    <xf numFmtId="0" fontId="5" fillId="0" borderId="5" xfId="0" applyFont="1" applyFill="1" applyBorder="1" applyAlignment="1">
      <alignment/>
    </xf>
    <xf numFmtId="0" fontId="5" fillId="2" borderId="1" xfId="0" applyFont="1" applyFill="1" applyBorder="1" applyAlignment="1">
      <alignment horizontal="center" vertical="center"/>
    </xf>
    <xf numFmtId="0" fontId="5" fillId="0" borderId="6" xfId="0" applyFont="1" applyFill="1" applyBorder="1" applyAlignment="1">
      <alignment/>
    </xf>
    <xf numFmtId="0" fontId="5" fillId="2" borderId="7" xfId="0" applyFont="1" applyFill="1" applyBorder="1" applyAlignment="1">
      <alignment horizontal="center" vertical="center"/>
    </xf>
    <xf numFmtId="0" fontId="7" fillId="0" borderId="0" xfId="0" applyFont="1" applyFill="1" applyAlignment="1">
      <alignment/>
    </xf>
    <xf numFmtId="9" fontId="5" fillId="0" borderId="8" xfId="0" applyNumberFormat="1" applyFont="1" applyFill="1" applyBorder="1" applyAlignment="1">
      <alignment horizontal="righ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1" xfId="0" applyFont="1" applyFill="1" applyBorder="1" applyAlignment="1">
      <alignment/>
    </xf>
    <xf numFmtId="0" fontId="5" fillId="0" borderId="9" xfId="0" applyFont="1" applyFill="1" applyBorder="1" applyAlignment="1">
      <alignment/>
    </xf>
    <xf numFmtId="0" fontId="5" fillId="2" borderId="1" xfId="0" applyFont="1" applyFill="1" applyBorder="1" applyAlignment="1">
      <alignment/>
    </xf>
    <xf numFmtId="0" fontId="5" fillId="0" borderId="10" xfId="0" applyFont="1" applyBorder="1" applyAlignment="1">
      <alignment horizontal="justify"/>
    </xf>
    <xf numFmtId="0" fontId="5" fillId="0" borderId="4" xfId="0" applyFont="1" applyBorder="1" applyAlignment="1">
      <alignment horizontal="justify"/>
    </xf>
    <xf numFmtId="0" fontId="5" fillId="2" borderId="11" xfId="0" applyFont="1" applyFill="1" applyBorder="1" applyAlignment="1">
      <alignment horizontal="center" vertical="center"/>
    </xf>
    <xf numFmtId="0" fontId="9" fillId="2" borderId="4" xfId="0" applyFont="1" applyFill="1" applyBorder="1" applyAlignment="1">
      <alignment/>
    </xf>
    <xf numFmtId="0" fontId="9" fillId="0" borderId="4" xfId="0" applyFont="1" applyFill="1" applyBorder="1" applyAlignment="1">
      <alignment/>
    </xf>
    <xf numFmtId="0" fontId="5" fillId="2" borderId="11" xfId="0" applyFont="1" applyFill="1" applyBorder="1" applyAlignment="1">
      <alignment/>
    </xf>
    <xf numFmtId="0" fontId="5" fillId="2" borderId="12" xfId="0" applyFont="1" applyFill="1" applyBorder="1" applyAlignment="1">
      <alignment/>
    </xf>
    <xf numFmtId="0" fontId="5" fillId="0" borderId="13" xfId="0" applyFont="1" applyBorder="1" applyAlignment="1">
      <alignment horizontal="justify"/>
    </xf>
    <xf numFmtId="0" fontId="5" fillId="0" borderId="14" xfId="0" applyFont="1" applyFill="1" applyBorder="1" applyAlignment="1">
      <alignment/>
    </xf>
    <xf numFmtId="0" fontId="5" fillId="2" borderId="3" xfId="0" applyFont="1" applyFill="1" applyBorder="1" applyAlignment="1">
      <alignment/>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2" borderId="16" xfId="0" applyFont="1" applyFill="1" applyBorder="1" applyAlignment="1">
      <alignment/>
    </xf>
    <xf numFmtId="0" fontId="5" fillId="0" borderId="16" xfId="0" applyFont="1" applyFill="1" applyBorder="1" applyAlignment="1">
      <alignment/>
    </xf>
    <xf numFmtId="0" fontId="5" fillId="0" borderId="16" xfId="0" applyFont="1" applyFill="1" applyBorder="1" applyAlignment="1">
      <alignment horizontal="right"/>
    </xf>
    <xf numFmtId="9" fontId="5" fillId="0" borderId="17" xfId="0" applyNumberFormat="1" applyFont="1" applyFill="1" applyBorder="1" applyAlignment="1">
      <alignment horizontal="right"/>
    </xf>
    <xf numFmtId="0" fontId="5" fillId="2" borderId="3" xfId="0" applyFont="1" applyFill="1" applyBorder="1" applyAlignment="1">
      <alignment horizontal="center"/>
    </xf>
    <xf numFmtId="0" fontId="5" fillId="0" borderId="4" xfId="0" applyFont="1" applyBorder="1" applyAlignment="1">
      <alignment horizontal="justify" wrapText="1"/>
    </xf>
    <xf numFmtId="0" fontId="10" fillId="0" borderId="0" xfId="16" applyFont="1" applyAlignment="1">
      <alignment/>
    </xf>
    <xf numFmtId="0" fontId="12" fillId="0" borderId="0" xfId="0" applyFont="1" applyAlignment="1">
      <alignmen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fcr.or.jp/" TargetMode="External" /><Relationship Id="rId2" Type="http://schemas.openxmlformats.org/officeDocument/2006/relationships/hyperlink" Target="http://www.jfcr.or.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5"/>
  <sheetViews>
    <sheetView tabSelected="1" zoomScale="75" zoomScaleNormal="75" workbookViewId="0" topLeftCell="A1">
      <selection activeCell="A1" sqref="A1"/>
    </sheetView>
  </sheetViews>
  <sheetFormatPr defaultColWidth="8.796875" defaultRowHeight="15"/>
  <cols>
    <col min="1" max="1" width="5.19921875" style="14" customWidth="1"/>
    <col min="2" max="2" width="94.69921875" style="4" customWidth="1"/>
    <col min="3" max="3" width="30.8984375" style="4" customWidth="1"/>
    <col min="4" max="16384" width="10.59765625" style="4" customWidth="1"/>
  </cols>
  <sheetData>
    <row r="1" spans="1:3" ht="66.75">
      <c r="A1" s="1"/>
      <c r="B1" s="2" t="s">
        <v>1</v>
      </c>
      <c r="C1" s="3" t="s">
        <v>0</v>
      </c>
    </row>
    <row r="2" spans="1:3" ht="14.25">
      <c r="A2" s="17"/>
      <c r="B2" s="18" t="s">
        <v>2</v>
      </c>
      <c r="C2" s="28" t="s">
        <v>3</v>
      </c>
    </row>
    <row r="3" spans="1:3" ht="14.25">
      <c r="A3" s="19"/>
      <c r="B3" s="5" t="s">
        <v>4</v>
      </c>
      <c r="C3" s="29"/>
    </row>
    <row r="4" spans="1:3" ht="14.25">
      <c r="A4" s="11">
        <v>1</v>
      </c>
      <c r="B4" s="20" t="s">
        <v>5</v>
      </c>
      <c r="C4" s="30"/>
    </row>
    <row r="5" spans="1:3" ht="14.25">
      <c r="A5" s="9">
        <v>2</v>
      </c>
      <c r="B5" s="21" t="s">
        <v>6</v>
      </c>
      <c r="C5" s="31"/>
    </row>
    <row r="6" spans="1:3" ht="14.25">
      <c r="A6" s="22">
        <v>3</v>
      </c>
      <c r="B6" s="21" t="s">
        <v>7</v>
      </c>
      <c r="C6" s="31"/>
    </row>
    <row r="7" spans="1:3" ht="14.25">
      <c r="A7" s="22">
        <v>4</v>
      </c>
      <c r="B7" s="21" t="s">
        <v>8</v>
      </c>
      <c r="C7" s="31"/>
    </row>
    <row r="8" spans="1:3" ht="14.25">
      <c r="A8" s="22">
        <v>5</v>
      </c>
      <c r="B8" s="21" t="s">
        <v>9</v>
      </c>
      <c r="C8" s="31"/>
    </row>
    <row r="9" spans="1:3" ht="14.25">
      <c r="A9" s="22">
        <v>6</v>
      </c>
      <c r="B9" s="21" t="s">
        <v>10</v>
      </c>
      <c r="C9" s="31"/>
    </row>
    <row r="10" spans="1:3" ht="14.25">
      <c r="A10" s="9">
        <v>7</v>
      </c>
      <c r="B10" s="21" t="s">
        <v>11</v>
      </c>
      <c r="C10" s="31"/>
    </row>
    <row r="11" spans="1:3" ht="14.25">
      <c r="A11" s="22">
        <v>8</v>
      </c>
      <c r="B11" s="21" t="s">
        <v>12</v>
      </c>
      <c r="C11" s="31"/>
    </row>
    <row r="12" spans="1:3" ht="14.25">
      <c r="A12" s="9">
        <v>9</v>
      </c>
      <c r="B12" s="21" t="s">
        <v>13</v>
      </c>
      <c r="C12" s="31"/>
    </row>
    <row r="13" spans="1:3" ht="14.25">
      <c r="A13" s="9">
        <v>10</v>
      </c>
      <c r="B13" s="21" t="s">
        <v>14</v>
      </c>
      <c r="C13" s="31"/>
    </row>
    <row r="14" spans="1:3" ht="14.25">
      <c r="A14" s="22">
        <v>11</v>
      </c>
      <c r="B14" s="21" t="s">
        <v>15</v>
      </c>
      <c r="C14" s="31"/>
    </row>
    <row r="15" spans="1:3" ht="28.5">
      <c r="A15" s="9">
        <v>12</v>
      </c>
      <c r="B15" s="21" t="s">
        <v>16</v>
      </c>
      <c r="C15" s="31"/>
    </row>
    <row r="16" spans="1:3" s="7" customFormat="1" ht="14.25">
      <c r="A16" s="9">
        <v>13</v>
      </c>
      <c r="B16" s="21" t="s">
        <v>17</v>
      </c>
      <c r="C16" s="31"/>
    </row>
    <row r="17" spans="1:3" s="7" customFormat="1" ht="14.25" customHeight="1">
      <c r="A17" s="9">
        <v>14</v>
      </c>
      <c r="B17" s="21" t="s">
        <v>18</v>
      </c>
      <c r="C17" s="31"/>
    </row>
    <row r="18" spans="1:3" ht="14.25">
      <c r="A18" s="9">
        <v>15</v>
      </c>
      <c r="B18" s="21" t="s">
        <v>19</v>
      </c>
      <c r="C18" s="31"/>
    </row>
    <row r="19" spans="1:3" ht="14.25">
      <c r="A19" s="22">
        <v>16</v>
      </c>
      <c r="B19" s="21" t="s">
        <v>20</v>
      </c>
      <c r="C19" s="31"/>
    </row>
    <row r="20" spans="1:3" ht="14.25">
      <c r="A20" s="9">
        <v>17</v>
      </c>
      <c r="B20" s="21" t="s">
        <v>21</v>
      </c>
      <c r="C20" s="31"/>
    </row>
    <row r="21" spans="1:3" ht="14.25">
      <c r="A21" s="9">
        <v>18</v>
      </c>
      <c r="B21" s="21" t="s">
        <v>22</v>
      </c>
      <c r="C21" s="31"/>
    </row>
    <row r="22" spans="1:3" ht="14.25">
      <c r="A22" s="9">
        <v>19</v>
      </c>
      <c r="B22" s="21" t="s">
        <v>23</v>
      </c>
      <c r="C22" s="31"/>
    </row>
    <row r="23" spans="1:3" ht="14.25">
      <c r="A23" s="9">
        <v>20</v>
      </c>
      <c r="B23" s="21" t="s">
        <v>24</v>
      </c>
      <c r="C23" s="31"/>
    </row>
    <row r="24" spans="1:3" ht="14.25">
      <c r="A24" s="22">
        <v>21</v>
      </c>
      <c r="B24" s="21" t="s">
        <v>25</v>
      </c>
      <c r="C24" s="31"/>
    </row>
    <row r="25" spans="1:3" ht="14.25">
      <c r="A25" s="9">
        <v>22</v>
      </c>
      <c r="B25" s="21" t="s">
        <v>26</v>
      </c>
      <c r="C25" s="31"/>
    </row>
    <row r="26" spans="1:3" ht="14.25">
      <c r="A26" s="19"/>
      <c r="B26" s="23" t="s">
        <v>27</v>
      </c>
      <c r="C26" s="32"/>
    </row>
    <row r="27" spans="1:3" ht="14.25">
      <c r="A27" s="19"/>
      <c r="B27" s="24"/>
      <c r="C27" s="33">
        <f>SUM(C4:C25)</f>
        <v>0</v>
      </c>
    </row>
    <row r="28" spans="1:3" ht="14.25">
      <c r="A28" s="19"/>
      <c r="B28" s="6" t="s">
        <v>28</v>
      </c>
      <c r="C28" s="34" t="str">
        <f>C27&amp;"/66"</f>
        <v>0/66</v>
      </c>
    </row>
    <row r="29" spans="1:3" ht="14.25">
      <c r="A29" s="25"/>
      <c r="B29" s="8" t="s">
        <v>104</v>
      </c>
      <c r="C29" s="35">
        <f>C27/66</f>
        <v>0</v>
      </c>
    </row>
    <row r="30" spans="1:3" ht="14.25">
      <c r="A30" s="19"/>
      <c r="B30" s="26" t="s">
        <v>29</v>
      </c>
      <c r="C30" s="36"/>
    </row>
    <row r="31" spans="1:3" ht="14.25">
      <c r="A31" s="11">
        <v>1</v>
      </c>
      <c r="B31" s="20" t="s">
        <v>5</v>
      </c>
      <c r="C31" s="30"/>
    </row>
    <row r="32" spans="1:3" ht="14.25">
      <c r="A32" s="9">
        <v>2</v>
      </c>
      <c r="B32" s="21" t="s">
        <v>7</v>
      </c>
      <c r="C32" s="31"/>
    </row>
    <row r="33" spans="1:3" ht="14.25">
      <c r="A33" s="22">
        <v>3</v>
      </c>
      <c r="B33" s="21" t="s">
        <v>8</v>
      </c>
      <c r="C33" s="31"/>
    </row>
    <row r="34" spans="1:3" ht="14.25">
      <c r="A34" s="11">
        <v>4</v>
      </c>
      <c r="B34" s="21" t="s">
        <v>30</v>
      </c>
      <c r="C34" s="31"/>
    </row>
    <row r="35" spans="1:3" ht="14.25">
      <c r="A35" s="9">
        <v>5</v>
      </c>
      <c r="B35" s="27" t="s">
        <v>31</v>
      </c>
      <c r="C35" s="31"/>
    </row>
    <row r="36" spans="1:3" ht="14.25">
      <c r="A36" s="22">
        <v>6</v>
      </c>
      <c r="B36" s="21" t="s">
        <v>32</v>
      </c>
      <c r="C36" s="31"/>
    </row>
    <row r="37" spans="1:3" ht="14.25">
      <c r="A37" s="11">
        <v>7</v>
      </c>
      <c r="B37" s="21" t="s">
        <v>33</v>
      </c>
      <c r="C37" s="31"/>
    </row>
    <row r="38" spans="1:3" ht="14.25">
      <c r="A38" s="9">
        <v>8</v>
      </c>
      <c r="B38" s="21" t="s">
        <v>34</v>
      </c>
      <c r="C38" s="31"/>
    </row>
    <row r="39" spans="1:3" ht="14.25">
      <c r="A39" s="22">
        <v>9</v>
      </c>
      <c r="B39" s="21" t="s">
        <v>35</v>
      </c>
      <c r="C39" s="31"/>
    </row>
    <row r="40" spans="1:3" ht="14.25">
      <c r="A40" s="11">
        <v>10</v>
      </c>
      <c r="B40" s="21" t="s">
        <v>36</v>
      </c>
      <c r="C40" s="31"/>
    </row>
    <row r="41" spans="1:3" ht="14.25">
      <c r="A41" s="9">
        <v>11</v>
      </c>
      <c r="B41" s="21" t="s">
        <v>37</v>
      </c>
      <c r="C41" s="31"/>
    </row>
    <row r="42" spans="1:3" ht="14.25">
      <c r="A42" s="22">
        <v>12</v>
      </c>
      <c r="B42" s="21" t="s">
        <v>38</v>
      </c>
      <c r="C42" s="31"/>
    </row>
    <row r="43" spans="1:3" ht="14.25">
      <c r="A43" s="11">
        <v>13</v>
      </c>
      <c r="B43" s="21" t="s">
        <v>39</v>
      </c>
      <c r="C43" s="31"/>
    </row>
    <row r="44" spans="1:3" ht="14.25">
      <c r="A44" s="9">
        <v>14</v>
      </c>
      <c r="B44" s="21" t="s">
        <v>40</v>
      </c>
      <c r="C44" s="31"/>
    </row>
    <row r="45" spans="1:3" ht="14.25">
      <c r="A45" s="22">
        <v>15</v>
      </c>
      <c r="B45" s="21" t="s">
        <v>41</v>
      </c>
      <c r="C45" s="31"/>
    </row>
    <row r="46" spans="1:3" ht="14.25">
      <c r="A46" s="11">
        <v>16</v>
      </c>
      <c r="B46" s="21" t="s">
        <v>42</v>
      </c>
      <c r="C46" s="31"/>
    </row>
    <row r="47" spans="1:3" ht="14.25">
      <c r="A47" s="9">
        <v>17</v>
      </c>
      <c r="B47" s="21" t="s">
        <v>43</v>
      </c>
      <c r="C47" s="31"/>
    </row>
    <row r="48" spans="1:3" ht="14.25">
      <c r="A48" s="22">
        <v>18</v>
      </c>
      <c r="B48" s="21" t="s">
        <v>44</v>
      </c>
      <c r="C48" s="31"/>
    </row>
    <row r="49" spans="1:3" ht="14.25">
      <c r="A49" s="11">
        <v>19</v>
      </c>
      <c r="B49" s="21" t="s">
        <v>45</v>
      </c>
      <c r="C49" s="31"/>
    </row>
    <row r="50" spans="1:3" ht="14.25">
      <c r="A50" s="9">
        <v>20</v>
      </c>
      <c r="B50" s="21" t="s">
        <v>46</v>
      </c>
      <c r="C50" s="31"/>
    </row>
    <row r="51" spans="1:3" ht="14.25">
      <c r="A51" s="22">
        <v>21</v>
      </c>
      <c r="B51" s="21" t="s">
        <v>47</v>
      </c>
      <c r="C51" s="31"/>
    </row>
    <row r="52" spans="1:3" ht="14.25">
      <c r="A52" s="11">
        <v>22</v>
      </c>
      <c r="B52" s="21" t="s">
        <v>48</v>
      </c>
      <c r="C52" s="31"/>
    </row>
    <row r="53" spans="1:3" ht="14.25">
      <c r="A53" s="19"/>
      <c r="B53" s="23" t="s">
        <v>27</v>
      </c>
      <c r="C53" s="32"/>
    </row>
    <row r="54" spans="1:3" ht="14.25">
      <c r="A54" s="19"/>
      <c r="B54" s="24"/>
      <c r="C54" s="33">
        <f>SUM(C31:C52)</f>
        <v>0</v>
      </c>
    </row>
    <row r="55" spans="1:3" ht="14.25">
      <c r="A55" s="19"/>
      <c r="B55" s="6" t="s">
        <v>28</v>
      </c>
      <c r="C55" s="34" t="str">
        <f>C54&amp;"/66"</f>
        <v>0/66</v>
      </c>
    </row>
    <row r="56" spans="1:3" ht="14.25">
      <c r="A56" s="25"/>
      <c r="B56" s="8" t="s">
        <v>104</v>
      </c>
      <c r="C56" s="35">
        <f>C54/66</f>
        <v>0</v>
      </c>
    </row>
    <row r="57" spans="1:3" ht="14.25">
      <c r="A57" s="19"/>
      <c r="B57" s="26" t="s">
        <v>49</v>
      </c>
      <c r="C57" s="36"/>
    </row>
    <row r="58" spans="1:3" ht="14.25">
      <c r="A58" s="11">
        <v>1</v>
      </c>
      <c r="B58" s="20" t="s">
        <v>50</v>
      </c>
      <c r="C58" s="30"/>
    </row>
    <row r="59" spans="1:3" ht="14.25">
      <c r="A59" s="9">
        <v>2</v>
      </c>
      <c r="B59" s="21" t="s">
        <v>51</v>
      </c>
      <c r="C59" s="31"/>
    </row>
    <row r="60" spans="1:3" ht="14.25">
      <c r="A60" s="22">
        <v>3</v>
      </c>
      <c r="B60" s="21" t="s">
        <v>31</v>
      </c>
      <c r="C60" s="31"/>
    </row>
    <row r="61" spans="1:3" ht="14.25">
      <c r="A61" s="11">
        <v>4</v>
      </c>
      <c r="B61" s="21" t="s">
        <v>52</v>
      </c>
      <c r="C61" s="31"/>
    </row>
    <row r="62" spans="1:3" ht="14.25">
      <c r="A62" s="9">
        <v>5</v>
      </c>
      <c r="B62" s="21" t="s">
        <v>32</v>
      </c>
      <c r="C62" s="31"/>
    </row>
    <row r="63" spans="1:3" ht="14.25">
      <c r="A63" s="22">
        <v>6</v>
      </c>
      <c r="B63" s="21" t="s">
        <v>53</v>
      </c>
      <c r="C63" s="31"/>
    </row>
    <row r="64" spans="1:3" ht="14.25">
      <c r="A64" s="11">
        <v>7</v>
      </c>
      <c r="B64" s="21" t="s">
        <v>54</v>
      </c>
      <c r="C64" s="31"/>
    </row>
    <row r="65" spans="1:3" ht="14.25">
      <c r="A65" s="9">
        <v>8</v>
      </c>
      <c r="B65" s="21" t="s">
        <v>55</v>
      </c>
      <c r="C65" s="31"/>
    </row>
    <row r="66" spans="1:3" ht="14.25">
      <c r="A66" s="22">
        <v>9</v>
      </c>
      <c r="B66" s="21" t="s">
        <v>56</v>
      </c>
      <c r="C66" s="31"/>
    </row>
    <row r="67" spans="1:3" ht="14.25">
      <c r="A67" s="11">
        <v>10</v>
      </c>
      <c r="B67" s="21" t="s">
        <v>57</v>
      </c>
      <c r="C67" s="31"/>
    </row>
    <row r="68" spans="1:3" ht="14.25">
      <c r="A68" s="9">
        <v>11</v>
      </c>
      <c r="B68" s="21" t="s">
        <v>58</v>
      </c>
      <c r="C68" s="31"/>
    </row>
    <row r="69" spans="1:3" ht="14.25">
      <c r="A69" s="22">
        <v>12</v>
      </c>
      <c r="B69" s="21" t="s">
        <v>59</v>
      </c>
      <c r="C69" s="31"/>
    </row>
    <row r="70" spans="1:3" ht="14.25">
      <c r="A70" s="11">
        <v>13</v>
      </c>
      <c r="B70" s="21" t="s">
        <v>60</v>
      </c>
      <c r="C70" s="31"/>
    </row>
    <row r="71" spans="1:3" ht="14.25">
      <c r="A71" s="9">
        <v>14</v>
      </c>
      <c r="B71" s="21" t="s">
        <v>61</v>
      </c>
      <c r="C71" s="31"/>
    </row>
    <row r="72" spans="1:3" ht="14.25">
      <c r="A72" s="22">
        <v>15</v>
      </c>
      <c r="B72" s="21" t="s">
        <v>62</v>
      </c>
      <c r="C72" s="31"/>
    </row>
    <row r="73" spans="1:3" ht="14.25">
      <c r="A73" s="11">
        <v>16</v>
      </c>
      <c r="B73" s="21" t="s">
        <v>63</v>
      </c>
      <c r="C73" s="31"/>
    </row>
    <row r="74" spans="1:3" ht="14.25">
      <c r="A74" s="9">
        <v>17</v>
      </c>
      <c r="B74" s="21" t="s">
        <v>64</v>
      </c>
      <c r="C74" s="31"/>
    </row>
    <row r="75" spans="1:3" ht="14.25">
      <c r="A75" s="22">
        <v>18</v>
      </c>
      <c r="B75" s="21" t="s">
        <v>65</v>
      </c>
      <c r="C75" s="31"/>
    </row>
    <row r="76" spans="1:3" ht="14.25">
      <c r="A76" s="11">
        <v>19</v>
      </c>
      <c r="B76" s="21" t="s">
        <v>66</v>
      </c>
      <c r="C76" s="31"/>
    </row>
    <row r="77" spans="1:3" ht="14.25">
      <c r="A77" s="9">
        <v>20</v>
      </c>
      <c r="B77" s="21" t="s">
        <v>45</v>
      </c>
      <c r="C77" s="31"/>
    </row>
    <row r="78" spans="1:3" ht="14.25">
      <c r="A78" s="22">
        <v>21</v>
      </c>
      <c r="B78" s="21" t="s">
        <v>67</v>
      </c>
      <c r="C78" s="31"/>
    </row>
    <row r="79" spans="1:3" ht="14.25">
      <c r="A79" s="11">
        <v>22</v>
      </c>
      <c r="B79" s="21" t="s">
        <v>46</v>
      </c>
      <c r="C79" s="31"/>
    </row>
    <row r="80" spans="1:3" ht="14.25">
      <c r="A80" s="9">
        <v>23</v>
      </c>
      <c r="B80" s="21" t="s">
        <v>68</v>
      </c>
      <c r="C80" s="31"/>
    </row>
    <row r="81" spans="1:3" ht="14.25">
      <c r="A81" s="22">
        <v>24</v>
      </c>
      <c r="B81" s="21" t="s">
        <v>69</v>
      </c>
      <c r="C81" s="31"/>
    </row>
    <row r="82" spans="1:3" ht="14.25">
      <c r="A82" s="11">
        <v>25</v>
      </c>
      <c r="B82" s="21" t="s">
        <v>70</v>
      </c>
      <c r="C82" s="31"/>
    </row>
    <row r="83" spans="1:3" ht="14.25">
      <c r="A83" s="9">
        <v>26</v>
      </c>
      <c r="B83" s="21" t="s">
        <v>47</v>
      </c>
      <c r="C83" s="31"/>
    </row>
    <row r="84" spans="1:3" ht="14.25">
      <c r="A84" s="22">
        <v>27</v>
      </c>
      <c r="B84" s="21" t="s">
        <v>48</v>
      </c>
      <c r="C84" s="31"/>
    </row>
    <row r="85" spans="1:3" ht="14.25">
      <c r="A85" s="19"/>
      <c r="B85" s="23" t="s">
        <v>27</v>
      </c>
      <c r="C85" s="32"/>
    </row>
    <row r="86" spans="1:3" ht="14.25">
      <c r="A86" s="19"/>
      <c r="B86" s="24"/>
      <c r="C86" s="33">
        <f>SUM(C58:C84)</f>
        <v>0</v>
      </c>
    </row>
    <row r="87" spans="1:3" ht="14.25">
      <c r="A87" s="19"/>
      <c r="B87" s="6" t="s">
        <v>71</v>
      </c>
      <c r="C87" s="34" t="str">
        <f>C86&amp;"/81"</f>
        <v>0/81</v>
      </c>
    </row>
    <row r="88" spans="1:3" ht="14.25">
      <c r="A88" s="25"/>
      <c r="B88" s="8" t="s">
        <v>104</v>
      </c>
      <c r="C88" s="35">
        <f>C86/81</f>
        <v>0</v>
      </c>
    </row>
    <row r="89" spans="1:3" ht="14.25">
      <c r="A89" s="19"/>
      <c r="B89" s="26" t="s">
        <v>72</v>
      </c>
      <c r="C89" s="29"/>
    </row>
    <row r="90" spans="1:3" ht="14.25">
      <c r="A90" s="11">
        <v>1</v>
      </c>
      <c r="B90" s="20" t="s">
        <v>73</v>
      </c>
      <c r="C90" s="30"/>
    </row>
    <row r="91" spans="1:3" ht="14.25">
      <c r="A91" s="9">
        <v>2</v>
      </c>
      <c r="B91" s="21" t="s">
        <v>51</v>
      </c>
      <c r="C91" s="31"/>
    </row>
    <row r="92" spans="1:3" ht="14.25">
      <c r="A92" s="22">
        <v>3</v>
      </c>
      <c r="B92" s="21" t="s">
        <v>31</v>
      </c>
      <c r="C92" s="31"/>
    </row>
    <row r="93" spans="1:3" ht="14.25">
      <c r="A93" s="22">
        <v>4</v>
      </c>
      <c r="B93" s="21" t="s">
        <v>74</v>
      </c>
      <c r="C93" s="31"/>
    </row>
    <row r="94" spans="1:3" ht="14.25">
      <c r="A94" s="9">
        <v>5</v>
      </c>
      <c r="B94" s="21" t="s">
        <v>75</v>
      </c>
      <c r="C94" s="31"/>
    </row>
    <row r="95" spans="1:3" ht="14.25">
      <c r="A95" s="9">
        <v>6</v>
      </c>
      <c r="B95" s="21" t="s">
        <v>53</v>
      </c>
      <c r="C95" s="31"/>
    </row>
    <row r="96" spans="1:3" ht="14.25">
      <c r="A96" s="9">
        <v>7</v>
      </c>
      <c r="B96" s="21" t="s">
        <v>76</v>
      </c>
      <c r="C96" s="31"/>
    </row>
    <row r="97" spans="1:3" ht="14.25">
      <c r="A97" s="9">
        <v>8</v>
      </c>
      <c r="B97" s="21" t="s">
        <v>77</v>
      </c>
      <c r="C97" s="31"/>
    </row>
    <row r="98" spans="1:3" ht="14.25">
      <c r="A98" s="9">
        <v>9</v>
      </c>
      <c r="B98" s="21" t="s">
        <v>78</v>
      </c>
      <c r="C98" s="31"/>
    </row>
    <row r="99" spans="1:3" ht="14.25">
      <c r="A99" s="9">
        <v>10</v>
      </c>
      <c r="B99" s="21" t="s">
        <v>79</v>
      </c>
      <c r="C99" s="31"/>
    </row>
    <row r="100" spans="1:3" ht="14.25">
      <c r="A100" s="9">
        <v>11</v>
      </c>
      <c r="B100" s="21" t="s">
        <v>80</v>
      </c>
      <c r="C100" s="31"/>
    </row>
    <row r="101" spans="1:3" ht="14.25">
      <c r="A101" s="9">
        <v>12</v>
      </c>
      <c r="B101" s="21" t="s">
        <v>81</v>
      </c>
      <c r="C101" s="31"/>
    </row>
    <row r="102" spans="1:3" ht="14.25">
      <c r="A102" s="11">
        <v>13</v>
      </c>
      <c r="B102" s="21" t="s">
        <v>82</v>
      </c>
      <c r="C102" s="31"/>
    </row>
    <row r="103" spans="1:3" ht="14.25">
      <c r="A103" s="9">
        <v>14</v>
      </c>
      <c r="B103" s="21" t="s">
        <v>83</v>
      </c>
      <c r="C103" s="31"/>
    </row>
    <row r="104" spans="1:3" ht="14.25">
      <c r="A104" s="22">
        <v>15</v>
      </c>
      <c r="B104" s="21" t="s">
        <v>84</v>
      </c>
      <c r="C104" s="31"/>
    </row>
    <row r="105" spans="1:3" ht="14.25">
      <c r="A105" s="22">
        <v>16</v>
      </c>
      <c r="B105" s="21" t="s">
        <v>85</v>
      </c>
      <c r="C105" s="31"/>
    </row>
    <row r="106" spans="1:3" s="12" customFormat="1" ht="18.75">
      <c r="A106" s="9">
        <v>17</v>
      </c>
      <c r="B106" s="21" t="s">
        <v>86</v>
      </c>
      <c r="C106" s="31"/>
    </row>
    <row r="107" spans="1:3" ht="14.25">
      <c r="A107" s="9">
        <v>18</v>
      </c>
      <c r="B107" s="21" t="s">
        <v>45</v>
      </c>
      <c r="C107" s="31"/>
    </row>
    <row r="108" spans="1:3" ht="14.25">
      <c r="A108" s="9">
        <v>19</v>
      </c>
      <c r="B108" s="21" t="s">
        <v>67</v>
      </c>
      <c r="C108" s="31"/>
    </row>
    <row r="109" spans="1:3" ht="14.25">
      <c r="A109" s="9">
        <v>20</v>
      </c>
      <c r="B109" s="21" t="s">
        <v>46</v>
      </c>
      <c r="C109" s="31"/>
    </row>
    <row r="110" spans="1:3" ht="14.25">
      <c r="A110" s="9">
        <v>21</v>
      </c>
      <c r="B110" s="21" t="s">
        <v>68</v>
      </c>
      <c r="C110" s="31"/>
    </row>
    <row r="111" spans="1:3" ht="14.25">
      <c r="A111" s="9">
        <v>22</v>
      </c>
      <c r="B111" s="21" t="s">
        <v>69</v>
      </c>
      <c r="C111" s="31"/>
    </row>
    <row r="112" spans="1:3" ht="14.25">
      <c r="A112" s="9">
        <v>23</v>
      </c>
      <c r="B112" s="21" t="s">
        <v>70</v>
      </c>
      <c r="C112" s="31"/>
    </row>
    <row r="113" spans="1:3" ht="14.25">
      <c r="A113" s="9">
        <v>24</v>
      </c>
      <c r="B113" s="21" t="s">
        <v>87</v>
      </c>
      <c r="C113" s="31"/>
    </row>
    <row r="114" spans="1:3" ht="14.25">
      <c r="A114" s="11">
        <v>25</v>
      </c>
      <c r="B114" s="21" t="s">
        <v>47</v>
      </c>
      <c r="C114" s="31"/>
    </row>
    <row r="115" spans="1:3" ht="14.25">
      <c r="A115" s="9">
        <v>26</v>
      </c>
      <c r="B115" s="21" t="s">
        <v>48</v>
      </c>
      <c r="C115" s="31"/>
    </row>
    <row r="116" spans="1:3" ht="14.25">
      <c r="A116" s="19"/>
      <c r="B116" s="23" t="s">
        <v>27</v>
      </c>
      <c r="C116" s="32"/>
    </row>
    <row r="117" spans="1:3" ht="14.25">
      <c r="A117" s="19"/>
      <c r="B117" s="24"/>
      <c r="C117" s="33">
        <f>SUM(C90:C115)</f>
        <v>0</v>
      </c>
    </row>
    <row r="118" spans="1:3" ht="14.25">
      <c r="A118" s="19"/>
      <c r="B118" s="6" t="s">
        <v>88</v>
      </c>
      <c r="C118" s="34" t="str">
        <f>C117&amp;"/78"</f>
        <v>0/78</v>
      </c>
    </row>
    <row r="119" spans="1:3" ht="14.25">
      <c r="A119" s="25"/>
      <c r="B119" s="8" t="s">
        <v>104</v>
      </c>
      <c r="C119" s="35">
        <f>C117/78</f>
        <v>0</v>
      </c>
    </row>
    <row r="120" spans="1:3" ht="14.25">
      <c r="A120" s="19"/>
      <c r="B120" s="26" t="s">
        <v>89</v>
      </c>
      <c r="C120" s="36"/>
    </row>
    <row r="121" spans="1:3" ht="14.25">
      <c r="A121" s="11">
        <v>1</v>
      </c>
      <c r="B121" s="20" t="s">
        <v>31</v>
      </c>
      <c r="C121" s="30"/>
    </row>
    <row r="122" spans="1:3" ht="14.25">
      <c r="A122" s="9">
        <v>2</v>
      </c>
      <c r="B122" s="21" t="s">
        <v>74</v>
      </c>
      <c r="C122" s="31"/>
    </row>
    <row r="123" spans="1:3" ht="14.25">
      <c r="A123" s="22">
        <v>3</v>
      </c>
      <c r="B123" s="21" t="s">
        <v>75</v>
      </c>
      <c r="C123" s="31"/>
    </row>
    <row r="124" spans="1:3" ht="28.5">
      <c r="A124" s="11">
        <v>4</v>
      </c>
      <c r="B124" s="21" t="s">
        <v>90</v>
      </c>
      <c r="C124" s="31"/>
    </row>
    <row r="125" spans="1:3" ht="14.25">
      <c r="A125" s="9">
        <v>5</v>
      </c>
      <c r="B125" s="21" t="s">
        <v>91</v>
      </c>
      <c r="C125" s="31"/>
    </row>
    <row r="126" spans="1:3" ht="28.5">
      <c r="A126" s="22">
        <v>6</v>
      </c>
      <c r="B126" s="21" t="s">
        <v>92</v>
      </c>
      <c r="C126" s="31"/>
    </row>
    <row r="127" spans="1:3" ht="14.25">
      <c r="A127" s="11">
        <v>7</v>
      </c>
      <c r="B127" s="21" t="s">
        <v>93</v>
      </c>
      <c r="C127" s="31"/>
    </row>
    <row r="128" spans="1:3" ht="14.25">
      <c r="A128" s="9">
        <v>8</v>
      </c>
      <c r="B128" s="21" t="s">
        <v>94</v>
      </c>
      <c r="C128" s="31"/>
    </row>
    <row r="129" spans="1:3" ht="14.25">
      <c r="A129" s="22">
        <v>9</v>
      </c>
      <c r="B129" s="21" t="s">
        <v>95</v>
      </c>
      <c r="C129" s="31"/>
    </row>
    <row r="130" spans="1:3" ht="14.25">
      <c r="A130" s="11">
        <v>10</v>
      </c>
      <c r="B130" s="21" t="s">
        <v>85</v>
      </c>
      <c r="C130" s="31"/>
    </row>
    <row r="131" spans="1:3" ht="14.25">
      <c r="A131" s="9">
        <v>11</v>
      </c>
      <c r="B131" s="21" t="s">
        <v>96</v>
      </c>
      <c r="C131" s="31"/>
    </row>
    <row r="132" spans="1:3" ht="14.25">
      <c r="A132" s="22">
        <v>12</v>
      </c>
      <c r="B132" s="21" t="s">
        <v>97</v>
      </c>
      <c r="C132" s="31"/>
    </row>
    <row r="133" spans="1:3" ht="14.25">
      <c r="A133" s="11">
        <v>13</v>
      </c>
      <c r="B133" s="21" t="s">
        <v>98</v>
      </c>
      <c r="C133" s="31"/>
    </row>
    <row r="134" spans="1:3" ht="28.5">
      <c r="A134" s="9">
        <v>14</v>
      </c>
      <c r="B134" s="21" t="s">
        <v>99</v>
      </c>
      <c r="C134" s="31"/>
    </row>
    <row r="135" spans="1:3" ht="14.25">
      <c r="A135" s="22">
        <v>15</v>
      </c>
      <c r="B135" s="21" t="s">
        <v>68</v>
      </c>
      <c r="C135" s="31"/>
    </row>
    <row r="136" spans="1:3" ht="14.25">
      <c r="A136" s="11">
        <v>16</v>
      </c>
      <c r="B136" s="21" t="s">
        <v>69</v>
      </c>
      <c r="C136" s="31"/>
    </row>
    <row r="137" spans="1:3" ht="14.25">
      <c r="A137" s="9">
        <v>17</v>
      </c>
      <c r="B137" s="21" t="s">
        <v>70</v>
      </c>
      <c r="C137" s="31"/>
    </row>
    <row r="138" spans="1:3" ht="14.25">
      <c r="A138" s="22">
        <v>18</v>
      </c>
      <c r="B138" s="21" t="s">
        <v>87</v>
      </c>
      <c r="C138" s="31"/>
    </row>
    <row r="139" spans="1:3" ht="14.25">
      <c r="A139" s="11">
        <v>19</v>
      </c>
      <c r="B139" s="21" t="s">
        <v>100</v>
      </c>
      <c r="C139" s="31"/>
    </row>
    <row r="140" spans="1:3" ht="28.5">
      <c r="A140" s="9">
        <v>20</v>
      </c>
      <c r="B140" s="21" t="s">
        <v>101</v>
      </c>
      <c r="C140" s="31"/>
    </row>
    <row r="141" spans="1:3" ht="14.25">
      <c r="A141" s="22">
        <v>21</v>
      </c>
      <c r="B141" s="21" t="s">
        <v>102</v>
      </c>
      <c r="C141" s="31"/>
    </row>
    <row r="142" spans="1:3" ht="14.25">
      <c r="A142" s="11">
        <v>22</v>
      </c>
      <c r="B142" s="37" t="s">
        <v>105</v>
      </c>
      <c r="C142" s="31"/>
    </row>
    <row r="143" spans="1:3" ht="14.25">
      <c r="A143" s="9">
        <v>23</v>
      </c>
      <c r="B143" s="21" t="s">
        <v>106</v>
      </c>
      <c r="C143" s="31"/>
    </row>
    <row r="144" spans="1:3" ht="14.25">
      <c r="A144" s="19"/>
      <c r="B144" s="23" t="s">
        <v>27</v>
      </c>
      <c r="C144" s="32"/>
    </row>
    <row r="145" spans="1:3" ht="14.25">
      <c r="A145" s="19"/>
      <c r="B145" s="24"/>
      <c r="C145" s="33">
        <f>SUM(C121:C143)</f>
        <v>0</v>
      </c>
    </row>
    <row r="146" spans="1:3" ht="14.25">
      <c r="A146" s="19"/>
      <c r="B146" s="6" t="s">
        <v>103</v>
      </c>
      <c r="C146" s="34" t="str">
        <f>C145&amp;"/69"</f>
        <v>0/69</v>
      </c>
    </row>
    <row r="147" spans="1:3" ht="14.25">
      <c r="A147" s="19"/>
      <c r="B147" s="10" t="s">
        <v>104</v>
      </c>
      <c r="C147" s="13">
        <f>C145/69</f>
        <v>0</v>
      </c>
    </row>
    <row r="148" spans="2:3" ht="14.25">
      <c r="B148" s="15"/>
      <c r="C148" s="16"/>
    </row>
    <row r="149" spans="1:3" ht="13.5">
      <c r="A149" s="38" t="s">
        <v>107</v>
      </c>
      <c r="C149" s="39"/>
    </row>
    <row r="150" spans="1:3" ht="13.5">
      <c r="A150" s="38" t="s">
        <v>108</v>
      </c>
      <c r="C150" s="39"/>
    </row>
    <row r="151" spans="2:3" ht="14.25">
      <c r="B151" s="15"/>
      <c r="C151" s="16"/>
    </row>
    <row r="152" spans="2:3" ht="14.25">
      <c r="B152" s="15"/>
      <c r="C152" s="16"/>
    </row>
    <row r="153" spans="2:3" ht="14.25">
      <c r="B153" s="15"/>
      <c r="C153" s="16"/>
    </row>
    <row r="154" spans="2:3" ht="14.25">
      <c r="B154" s="15"/>
      <c r="C154" s="16"/>
    </row>
    <row r="155" spans="2:3" ht="14.25">
      <c r="B155" s="15"/>
      <c r="C155" s="16"/>
    </row>
    <row r="156" spans="2:3" ht="14.25">
      <c r="B156" s="15"/>
      <c r="C156" s="16"/>
    </row>
    <row r="157" spans="2:3" ht="14.25">
      <c r="B157" s="15"/>
      <c r="C157" s="16"/>
    </row>
    <row r="158" spans="2:3" ht="14.25">
      <c r="B158" s="15"/>
      <c r="C158" s="16"/>
    </row>
    <row r="159" spans="2:3" ht="14.25">
      <c r="B159" s="15"/>
      <c r="C159" s="16"/>
    </row>
    <row r="160" spans="2:3" ht="14.25">
      <c r="B160" s="15"/>
      <c r="C160" s="16"/>
    </row>
    <row r="161" spans="2:3" ht="14.25">
      <c r="B161" s="15"/>
      <c r="C161" s="16"/>
    </row>
    <row r="162" spans="2:3" ht="14.25">
      <c r="B162" s="15"/>
      <c r="C162" s="16"/>
    </row>
    <row r="163" spans="2:3" ht="14.25">
      <c r="B163" s="15"/>
      <c r="C163" s="16"/>
    </row>
    <row r="164" spans="2:3" ht="14.25">
      <c r="B164" s="15"/>
      <c r="C164" s="16"/>
    </row>
    <row r="165" spans="2:3" ht="14.25">
      <c r="B165" s="15"/>
      <c r="C165" s="16"/>
    </row>
  </sheetData>
  <hyperlinks>
    <hyperlink ref="A149" r:id="rId1" display="がん研究と診療の最先端　財団法人癌研究会"/>
    <hyperlink ref="A150" r:id="rId2" display="http://www.jfcr.or.jp/"/>
  </hyperlinks>
  <printOptions horizontalCentered="1"/>
  <pageMargins left="0.52" right="0.6" top="0.9448818897637796" bottom="0.1968503937007874" header="0.35433070866141736" footer="0.35433070866141736"/>
  <pageSetup fitToHeight="4" orientation="portrait" paperSize="9" scale="60" r:id="rId3"/>
  <headerFooter alignWithMargins="0">
    <oddFooter>&amp;C&amp;P ページ</oddFooter>
  </headerFooter>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 </cp:lastModifiedBy>
  <cp:lastPrinted>2006-07-24T07:24:06Z</cp:lastPrinted>
  <dcterms:created xsi:type="dcterms:W3CDTF">2003-06-04T03:45:51Z</dcterms:created>
  <dcterms:modified xsi:type="dcterms:W3CDTF">2007-03-31T02:27:39Z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