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80" yWindow="2355" windowWidth="16620" windowHeight="11805" activeTab="0"/>
  </bookViews>
  <sheets>
    <sheet name="乳癌薬物療法" sheetId="1" r:id="rId1"/>
    <sheet name="下部消化管" sheetId="2" r:id="rId2"/>
    <sheet name="上部消化管" sheetId="3" r:id="rId3"/>
  </sheets>
  <definedNames>
    <definedName name="_xlnm.Print_Area" localSheetId="0">'乳癌薬物療法'!$A$1:$C$97</definedName>
  </definedNames>
  <calcPr fullCalcOnLoad="1"/>
</workbook>
</file>

<file path=xl/sharedStrings.xml><?xml version="1.0" encoding="utf-8"?>
<sst xmlns="http://schemas.openxmlformats.org/spreadsheetml/2006/main" count="246" uniqueCount="224">
  <si>
    <t>45. 消化管出血について説明でき、対策をたてることができる（知、技）</t>
  </si>
  <si>
    <t>46. 適切な態度、話し方でinformed　consentができる（知、技、態）</t>
  </si>
  <si>
    <t>47. 外来通院中の患者からの電話での緊急の訴えに適切に対応できる（知、技、態）</t>
  </si>
  <si>
    <t>48. 放射線治療の適応について放射線科医に相談、依頼できる（知、技）</t>
  </si>
  <si>
    <t>49. 手術の適応について外科医に相談、依頼できる（知、技）</t>
  </si>
  <si>
    <t>50. ペインクリニックに適切に相談、依頼できる（知、技）</t>
  </si>
  <si>
    <t>51. 心療内科に適切に相談、依頼できる（知、技）</t>
  </si>
  <si>
    <t>52. 他院に適切に紹介できる（知、技）</t>
  </si>
  <si>
    <t>53. 在宅医療支援室に適切に紹介できる（知、技）</t>
  </si>
  <si>
    <t>54. ホスピスに適切に紹介できる（知、技）</t>
  </si>
  <si>
    <t>55. 患者の要求に応じて生命予後について過不足なく説明できる（知、技、態）</t>
  </si>
  <si>
    <t>56. 適切な時期にDNRについて家族に説明できる（知、技、態）</t>
  </si>
  <si>
    <t>65. 臨床研究テーマについて議論ができる（知、技）</t>
  </si>
  <si>
    <t>66. 臨床研究の結果を学会発表できる（知、技）</t>
  </si>
  <si>
    <t>25. 脱毛の予想について説明でき、対応を説明できる（知）</t>
  </si>
  <si>
    <t>26. 口内炎にたいして適切に対応できる（知、技）</t>
  </si>
  <si>
    <t>27. 腎毒性の危険について説明でき、その危険を回避できる（知、技）</t>
  </si>
  <si>
    <t>28. 皮膚障害について説明し、対処できる（知）</t>
  </si>
  <si>
    <t>31. 5-FU及びその誘導体についての意義について説明し、適切に使用できる（知、技）</t>
  </si>
  <si>
    <t>11. その治療の奏効率と意義について説明できる(知)</t>
  </si>
  <si>
    <t>60. 遺伝子治療の目的、方法、位置づけを説明できる（知）</t>
  </si>
  <si>
    <t>61. 臨床研究テーマについて議論ができる（知、技）</t>
  </si>
  <si>
    <t>62. 臨床研究の結果を学会発表できる（知、技）</t>
  </si>
  <si>
    <t>63. 臨床研究の結果を論文投稿できる（知、技）</t>
  </si>
  <si>
    <t>64. 治験支援システム、ＧＣＰについて説明できる（知）</t>
  </si>
  <si>
    <t>65. EBMに則り、乳癌治療に関する文献の解釈ができる（知、技）</t>
  </si>
  <si>
    <t>66. 適切な態度、話し方でinformed　consentができる（知、技、態）</t>
  </si>
  <si>
    <t>67. 外来通院中の患者からの電話での緊急の訴えに適切に対応できる（知、技、態）</t>
  </si>
  <si>
    <t>3. 適切な化学療法(＋放射線療法)が選択でき、処方投与ができる</t>
  </si>
  <si>
    <t>68. 放射線治療の適応について放射線科医に相談、依頼できる（知、技）</t>
  </si>
  <si>
    <t>69. 手術の適応について外科医に相談、依頼できる（知、技）</t>
  </si>
  <si>
    <t>70. その他の診療科に適切に相談、依頼できる（知、技）</t>
  </si>
  <si>
    <t>71. 他院に適切に紹介できる（知、技）</t>
  </si>
  <si>
    <t>72. 在宅医療支援室に適切に紹介できる（知、技）</t>
  </si>
  <si>
    <t>73. ホスピスに適切に紹介できる（知、技）</t>
  </si>
  <si>
    <t>74. 患者の要求に応じて生命予後について過不足なく説明できる（知、技、態）</t>
  </si>
  <si>
    <t>75. 適切な時期にDNRについて家族に説明できる（知、技、態）</t>
  </si>
  <si>
    <t>21. 在宅医療支援室に適切に紹介できる(知、技)</t>
  </si>
  <si>
    <t>22. ホスピスに適切に紹介できる(知、技)</t>
  </si>
  <si>
    <t>23. 患者の要求に応じて生命予後について過不足なく説明できる(知、技)</t>
  </si>
  <si>
    <t>24. 適切な時期にDNRについて家族に説明できる(知、技)</t>
  </si>
  <si>
    <t>25. 求められたsecond opinionに対して適切に回答できる(知、技、情)</t>
  </si>
  <si>
    <t>32項目=96点満点</t>
  </si>
  <si>
    <t>61. 治験分担医師として臨床研究および治験を実行できる（知、技）</t>
  </si>
  <si>
    <t>62. 化学療法の薬理学について説明できる（知）</t>
  </si>
  <si>
    <t>63. 臨床研究の統計学について説明できる（知）</t>
  </si>
  <si>
    <t>64. 受け持った症例をプレゼンテーションできる（知、技）</t>
  </si>
  <si>
    <t>1. 消化器癌患者の理学所見をとれる（知、技）</t>
  </si>
  <si>
    <t>3. 理学所見と検査結果を解釈し、消化器癌の状態を把握できる（知）</t>
  </si>
  <si>
    <t>4. 消化器癌のstagingができる（知）</t>
  </si>
  <si>
    <t>43. 術後補助療法における内分泌療法の利益（効果）と損失（副作用、危険性）を比較して説明できる（知）</t>
  </si>
  <si>
    <t>複合</t>
  </si>
  <si>
    <t>39. 症例の病状、病期に沿った適切な化学療法が選択でき、処方、投与できる（知、技）</t>
  </si>
  <si>
    <t>40. 疼痛コントロールができる（知、技）</t>
  </si>
  <si>
    <t>41. 腹水管理ができる（知、技）</t>
  </si>
  <si>
    <t>42. イレウスについて説明でき、対策をたてることができる。（知、技）</t>
  </si>
  <si>
    <t>総　計</t>
  </si>
  <si>
    <t>57. 求められたsecond opinionに対して適切に回答できる（知、技、態）</t>
  </si>
  <si>
    <t>研究</t>
  </si>
  <si>
    <t>76. 求められたsecond opinionに対して適切に回答できる（知、技、態）</t>
  </si>
  <si>
    <t>69項目=207点満点</t>
  </si>
  <si>
    <t>＜指導に対する講評＞</t>
  </si>
  <si>
    <t>＜指導に対する講評＞</t>
  </si>
  <si>
    <t>5. 治験分担医師として臨床研究および治験を実行できる(知、技)</t>
  </si>
  <si>
    <t>6. 化学療法の薬理学について説明できる(知)</t>
  </si>
  <si>
    <t>7. 臨床研究のテーマについて議論できる(知、技)</t>
  </si>
  <si>
    <t>8. 臨床研究の統計学について説明できる(知)</t>
  </si>
  <si>
    <t>指導率</t>
  </si>
  <si>
    <t>13. 抗がん剤静脈内投与が適切にできる（技）</t>
  </si>
  <si>
    <t>14. 抗がん剤投与の再確認ができる。（技）</t>
  </si>
  <si>
    <t>15. 血管外漏出に対して適切な処置ができる（知、技）</t>
  </si>
  <si>
    <t>16. その治療の奏効率と意義について説明できる（知）</t>
  </si>
  <si>
    <t>17. その治療のTTP,TTFと意義について説明できる（知）</t>
  </si>
  <si>
    <t>18. その治療の生存率と意義について説明できる（知）</t>
  </si>
  <si>
    <t>43. 腹水について説明でき、対策をたてることができる。（知、技）</t>
  </si>
  <si>
    <t>44. 消化管穿孔について説明でき、対策をたてることができる。（知、技）</t>
  </si>
  <si>
    <t>20. 抗がん剤の投与期間の意義について説明できる（知）</t>
  </si>
  <si>
    <t>17. 貧血に対して適切に対応できる(知、技)</t>
  </si>
  <si>
    <t>18. 嘔気嘔吐下痢などの消化器毒性に適切に対応できる(知、技)</t>
  </si>
  <si>
    <t>19. 放射線性食道炎について説明でき、対応を説明できる(知)</t>
  </si>
  <si>
    <t>20. 脱毛の予想について説明でき、対応を説明できる(知)</t>
  </si>
  <si>
    <t>21. 好中球減少に対して適切に抗生剤、G-CSF を使用し対応できる（知、技）</t>
  </si>
  <si>
    <t>22. 血小板減少に対して適切に対応できる（知、技）</t>
  </si>
  <si>
    <t>23. 貧血に対して適切に対応できる（知、技）</t>
  </si>
  <si>
    <t>24. 嘔気嘔吐下痢などの消化器毒性に適切に対応できる（知、技）</t>
  </si>
  <si>
    <t>55. 適切な内分泌療法が選択でき、処方、投与できる（知、技）</t>
  </si>
  <si>
    <t>57. 治験分担医師として臨床研究および治験を実行できる（知、技）</t>
  </si>
  <si>
    <t>58. 化学療法、内分泌療法の薬理学について説明できる（知）</t>
  </si>
  <si>
    <t>59. 臨床研究の統計学について説明できる（知）</t>
  </si>
  <si>
    <t>5. 予想される症状について説明できる（知）</t>
  </si>
  <si>
    <t>6. 無治療での自然経過を説明できる（知）</t>
  </si>
  <si>
    <t>化学療法</t>
  </si>
  <si>
    <t>7. 抗癌剤の作用機序を説明できる（知）</t>
  </si>
  <si>
    <t>8. 標準的化学療法が指示、処方できる（知、技）</t>
  </si>
  <si>
    <t>9. 抗がん剤静脈内投与が適切にできる（技）</t>
  </si>
  <si>
    <t>10. 抗がん剤投与の再確認ができる。（技）</t>
  </si>
  <si>
    <t>17. 好中球減少に対して適切に抗生剤、G-CSFを使用し対応できる（知、技）</t>
  </si>
  <si>
    <t>18. 血小板減少に対して適切に対応できる（知、技）</t>
  </si>
  <si>
    <t>19. 貧血に対して適切に対応できる（知、技）</t>
  </si>
  <si>
    <t>20. 嘔気嘔吐下痢などの消化器毒性に適切に対応できる（知、技）</t>
  </si>
  <si>
    <t>12. その治療の生存率と意義について説明できる(知)</t>
  </si>
  <si>
    <t>13. 抗がん剤の投与量の意義について説明できる(知)</t>
  </si>
  <si>
    <t>14. 病状に応じて患者の栄養管理ができる(知、技)</t>
  </si>
  <si>
    <t>15. 好中球減少に対して適切に抗生剤、G-CSFを使用し対応できる(知、技)</t>
  </si>
  <si>
    <t>16. 血小板減少に対して適切に対応できる(知、技)</t>
  </si>
  <si>
    <t>26. 間質性肺炎の危険とその回避方法にについて説明できる（知）</t>
  </si>
  <si>
    <t>27. 皮膚障害について説明し、対処できる（知）</t>
  </si>
  <si>
    <t>9. 臨床研究の結果を学会発表できる(知、技)</t>
  </si>
  <si>
    <t>10. 臨床研究の結果を論文投稿できる(知、技)</t>
  </si>
  <si>
    <t>11. 治験支援システム、GCPについて説明できる(知)</t>
  </si>
  <si>
    <t>12. EBMに則り、食道・胃癌治療に関する文献の解釈がでさる(知、技)</t>
  </si>
  <si>
    <t>13. 適切な態度、話し方でinformed consentができる(知、技、情)</t>
  </si>
  <si>
    <t>14. 外来通院中の患者からの電話での緊急の訴えに適切に対応できる(知、技)</t>
  </si>
  <si>
    <t>15. 放射線治療の適応について放射線科医に相談、依頼できる(知、技)</t>
  </si>
  <si>
    <t>16. 手術の適応について外科医に相談、依頼できる(知、技)</t>
  </si>
  <si>
    <t>17. 内視鏡治療の適応について相談、依頼できる(知、技)</t>
  </si>
  <si>
    <t>18. 消化器癌の緩和治療のためのIVRを適切に選択できる(知、技)</t>
  </si>
  <si>
    <t>19. その他の診療科に適切に相談、依頼できる(知、技)</t>
  </si>
  <si>
    <t>20. 他院に適切に紹介できる(知、技)</t>
  </si>
  <si>
    <t>一般的な項目</t>
  </si>
  <si>
    <t>治療に関する項目</t>
  </si>
  <si>
    <t>一般</t>
  </si>
  <si>
    <t>38. 術後補助療法における化学療法の利益（効果）と損失（副作用、危険性）を比較して説明できる（知）</t>
  </si>
  <si>
    <t>内分泌療法</t>
  </si>
  <si>
    <t>39. 内分泌療法の作用機序を説明できる（知）</t>
  </si>
  <si>
    <t>40. 内分泌療法の予測因子について説明できる（知）</t>
  </si>
  <si>
    <t>41. 予測因子にもとづいて内分泌療法が選択できる（知、技）</t>
  </si>
  <si>
    <t>42. 転移性乳癌における内分泌療法の利益（効果）と損失（副作用、危険性）を比較して説明できる（知）</t>
  </si>
  <si>
    <t>その他</t>
  </si>
  <si>
    <t>67. 臨床研究の結果を論文投稿できる（知、技）</t>
  </si>
  <si>
    <t>68. 治験支援システム、ＧＣＰについて説明できる（知）</t>
  </si>
  <si>
    <t>69. EBMに則り、消化器癌に関する文献の解釈ができる（知、技）</t>
  </si>
  <si>
    <t>19. 抗がん剤の投与量の意義について説明できる（知）</t>
  </si>
  <si>
    <t>1. 外来初診患者の検査計画、治療計画が立てられる(知、技)</t>
  </si>
  <si>
    <t>58. 必要な文献を検索できる（知、技）</t>
  </si>
  <si>
    <t>59. 臨床研究について理解でき、説明できる（知）</t>
  </si>
  <si>
    <t>21. 神経毒性の予想について説明でき、対応を説明できる(知、技)</t>
  </si>
  <si>
    <t>22. 口内炎に対して適切に対応できる(知、技)</t>
  </si>
  <si>
    <t>23. 適切な時期に検査を予定し治療の効果判定ができる(知、技)</t>
  </si>
  <si>
    <t>24. 副作用のgradingができる(知、技)</t>
  </si>
  <si>
    <t>26. 必要な文献を検索できる(知、技)</t>
  </si>
  <si>
    <t>27. 臨床研究について理解でき、説明できる(知)</t>
  </si>
  <si>
    <t>28. 疼痛コントロールができる(知、技)</t>
  </si>
  <si>
    <t>29. 胸水、腹水管理ができる(知、技)</t>
  </si>
  <si>
    <t>30. 腸閉塞に対応できる(知、技)</t>
  </si>
  <si>
    <t>31. 食道閉塞に対応できる(知、技)</t>
  </si>
  <si>
    <t>32. 消化管出血に対応できる(知、技)</t>
  </si>
  <si>
    <t>45. 化学療法、内分泌療法の利益、損失について比較し説明できる（知）</t>
  </si>
  <si>
    <t>46. 局所療法と全身療法の観点から各々の治療法について説明できる（知）</t>
  </si>
  <si>
    <t>47. 必要な文献を検索できる（知、技）</t>
  </si>
  <si>
    <t>48. 臨床研究について理解でき、説明できる（知）</t>
  </si>
  <si>
    <t>49. 疼痛コントロールができる（知、技）</t>
  </si>
  <si>
    <t>50. 高カルシウウム血症に対応できる（知、技）</t>
  </si>
  <si>
    <t>51. 胸水、腹水管理ができる（知、技）</t>
  </si>
  <si>
    <t>52. 外来初診患者の検査計画、治療計画が立てれる（知、技）</t>
  </si>
  <si>
    <t>54. 適切な化学療法が選択でき、処方、投与できる（知、技）</t>
  </si>
  <si>
    <t>21. 脱毛の予想について説明でき、対応を説明できる（知）</t>
  </si>
  <si>
    <t>22. 神経毒性の予想について説明でき、対応を説明できる（知、技）</t>
  </si>
  <si>
    <t>23. 口内炎にたいして適切に対応できる（知、技）</t>
  </si>
  <si>
    <t>24. 心毒性の危険について説明でき、その危険を回避できる（知、技）</t>
  </si>
  <si>
    <t>25. 性腺障害について説明できる（知）</t>
  </si>
  <si>
    <t>11. 血管外漏出に対して適切な処置ができる（知、技）</t>
  </si>
  <si>
    <t>12. その治療の奏効率と意義について説明できる（知）</t>
  </si>
  <si>
    <t>14. その治療の生存率と意義について説明できる（知）</t>
  </si>
  <si>
    <t>15. 抗がん剤の投与量の意義について説明できる（知）</t>
  </si>
  <si>
    <t>16. 抗がん剤の投与期間の意義について説明できる（知）</t>
  </si>
  <si>
    <t>51項目=153点満点</t>
  </si>
  <si>
    <t>25項目=75点満点</t>
  </si>
  <si>
    <t>乳癌一般</t>
  </si>
  <si>
    <t>1. 乳癌患者の理学所見をとれる（知、技）</t>
  </si>
  <si>
    <t>2. 必要な検査を依頼できる（知、技）</t>
  </si>
  <si>
    <t>3. 理学所見と検査結果を解釈し、乳癌の状態を把握できる（知）</t>
  </si>
  <si>
    <t>4. 乳癌stagingができる（知）</t>
  </si>
  <si>
    <t>28. ２次発癌について説明できる（知）</t>
  </si>
  <si>
    <t>29. 治療の効果判定ができる（知、技）</t>
  </si>
  <si>
    <t>30. 副作用のgradingができる（知、技）</t>
  </si>
  <si>
    <t>31. アンソラサイクリンの意義について説明し、適切に使用できる（知、技）</t>
  </si>
  <si>
    <t>32. タキサンの意義について説明し、適切に使用できる（知、技）</t>
  </si>
  <si>
    <t>33. トラスツズマブの意義について説明し、適切に使用できる（知、技）</t>
  </si>
  <si>
    <t>34. ビスホスホネートの意義について説明し、適切に使用できる（知、技）</t>
  </si>
  <si>
    <t>35. 大量化学療法の意義、位置づけについて説明できる（知）</t>
  </si>
  <si>
    <t>36. 転移性乳癌における化学療法の利益（効果）と損失（副作用、危険性）を比較して説明できる（知）</t>
  </si>
  <si>
    <t>　　3=きちんと指導された
　　2=ある程度指導された
　　1=ほとんど指導されなかった
　　0=まったく指導されなかった</t>
  </si>
  <si>
    <t>0～3でお答え下さい。</t>
  </si>
  <si>
    <t xml:space="preserve">3=きちんと指導された
2=ある程度指導された
1=ほとんど指導されなかった
0=まったく指導されなかった </t>
  </si>
  <si>
    <r>
      <t>レジデント　目標51項目　　　　　　</t>
    </r>
    <r>
      <rPr>
        <sz val="12"/>
        <rFont val="ＭＳ Ｐゴシック"/>
        <family val="3"/>
      </rPr>
      <t>研修期間　　年　　月　　日〜　　年　　月　　日</t>
    </r>
  </si>
  <si>
    <t>13. その治療のTTP(Time to progression),TTF(Time to treatment failure)と意義について説明できる（知）</t>
  </si>
  <si>
    <t>37. 局所進行乳癌における化学療法の利益（効果）と損失（副作用、危険性）を比較して説明できる（知）</t>
  </si>
  <si>
    <r>
      <t>シニアレジデント　目標25項目　　　　　</t>
    </r>
    <r>
      <rPr>
        <sz val="12"/>
        <rFont val="ＭＳ Ｐゴシック"/>
        <family val="3"/>
      </rPr>
      <t>研修期間　　年　　月　　日〜　　年　　月　　日</t>
    </r>
  </si>
  <si>
    <r>
      <t xml:space="preserve">化学療法科（乳癌薬物療法）　指導に対する評価表　　　
                         </t>
    </r>
    <r>
      <rPr>
        <sz val="16"/>
        <rFont val="ＭＳ Ｐゴシック"/>
        <family val="3"/>
      </rPr>
      <t>（レジデント／シニアレジデント）名前：</t>
    </r>
  </si>
  <si>
    <r>
      <t>化学療法科（下部消化管化学療法）　指導に対する評価表　</t>
    </r>
    <r>
      <rPr>
        <sz val="12"/>
        <rFont val="ＭＳ Ｐゴシック"/>
        <family val="3"/>
      </rPr>
      <t>　　
                         （レジデント／シニアレジデント）名前：</t>
    </r>
  </si>
  <si>
    <r>
      <t>レジデント　目標69項目　　　　　　</t>
    </r>
    <r>
      <rPr>
        <sz val="12"/>
        <rFont val="ＭＳ Ｐゴシック"/>
        <family val="3"/>
      </rPr>
      <t>研修期間　　年　　月　　日〜　　年　　月　　日</t>
    </r>
  </si>
  <si>
    <r>
      <t>化学療法科（上部消化管化学療法）　指導に対する評価表　</t>
    </r>
    <r>
      <rPr>
        <sz val="12"/>
        <rFont val="ＭＳ Ｐゴシック"/>
        <family val="3"/>
      </rPr>
      <t>　　
                         （レジデント／シニアレジデント）名前：</t>
    </r>
  </si>
  <si>
    <r>
      <t>レジデント　目標32項目　　　　　　</t>
    </r>
    <r>
      <rPr>
        <sz val="12"/>
        <rFont val="ＭＳ Ｐゴシック"/>
        <family val="3"/>
      </rPr>
      <t>研修期間　　年　　月　　日〜　　年　　月　　日</t>
    </r>
  </si>
  <si>
    <r>
      <t>シニアレジデント　目標25項目　　　　</t>
    </r>
    <r>
      <rPr>
        <sz val="12"/>
        <rFont val="ＭＳ Ｐゴシック"/>
        <family val="3"/>
      </rPr>
      <t>研修期間　　年　　月　　日〜　　年　　月　　日</t>
    </r>
  </si>
  <si>
    <t>1. 食道・胃癌患者の理学所見をとれる(知、技)</t>
  </si>
  <si>
    <t>2. 必要な検査を依頼できる(知、技)</t>
  </si>
  <si>
    <t>3. 理学所見と検査結果を解釈し、食道・胃癌の状態を把握できる(知)</t>
  </si>
  <si>
    <t>4. 食道・胃癌のstagingができる(知)</t>
  </si>
  <si>
    <t>5. 予想される症状について説明できる(知)</t>
  </si>
  <si>
    <t>6. 無治療での自然経過を説明できる(知)</t>
  </si>
  <si>
    <t>7. 抗癌剤(＋放射線療法)の作用機序を説明できる(知)</t>
  </si>
  <si>
    <t>8. 抗がん剤静脈内投与が適切にできる(技)</t>
  </si>
  <si>
    <t>9. 抗がん剤投与の再確認ができる。(技)</t>
  </si>
  <si>
    <t>10. 血管外漏出に対して適切な処置ができる(知、技)</t>
  </si>
  <si>
    <t>25. 転移性食道・胃癌における化学療法(＋放射線療法)の利益(効果)と損失(副作用、危険性)を比較して説明
     できる(知)</t>
  </si>
  <si>
    <t>2. おかれた食道・胃癌の状況から適切な治療候補を複数あげ、その利点、欠点について患者に分かりやすく
　 説明できる(知)</t>
  </si>
  <si>
    <t>4. 候補としてあげた治療のうち標準治療と研究治療(治験、市販後臨床試験、自主研究)の違いについて具体的
　 に説明でさる(知)</t>
  </si>
  <si>
    <t>44. 転移性乳癌、局所進行乳癌、術後補助療法のおける化学療法、内分泌療法、放射線療法の目的と意義
    について説明できる（知）</t>
  </si>
  <si>
    <t>53. おかれた乳癌の状態から適切な治療候補を複数あげ、その利点、欠点について患者に分かりやすく説明
     できる（知）</t>
  </si>
  <si>
    <t>56. 候補としてあげた治療のうち標準治療と研究治療（治験、市販後臨床試験、自主研究）の違いについて具体的
     に説明できる（知）</t>
  </si>
  <si>
    <t>8. 手術不能進行癌に対するFOLFOX;bevacizumab併用療法化学療法が指示、処方できる（知、技）</t>
  </si>
  <si>
    <t>9. 手術不能進行癌に対するFOLFIRI+bevacizumab併用化学1療法が指示、処方できる（知、技）</t>
  </si>
  <si>
    <t>10. 手術不能進行癌に対するFOLFIRI+cetuximab療法が指示、処方できる（知、技）</t>
  </si>
  <si>
    <t>11. 手術不能進行癌に対する　CPT-11+cetuximab療法が指示、処方できる。（知、技）</t>
  </si>
  <si>
    <t>35. Bevacizumabの意義について説明し、適切に使用できる。（知、技）</t>
  </si>
  <si>
    <t>36. Ｃｅｔｕｘｉｍａｂの意義について説明し、適切に使用できる（知、技）</t>
  </si>
  <si>
    <t>12. Adjuvant chemotherapyとしての5-FU/lLV療法、経口フッ化ピリミジンが指示、処方できる（知、技）
　</t>
  </si>
  <si>
    <t>32. FOLFOX療法のバラエテイを理解し実際に投与し副作用が管理できる（知、技）</t>
  </si>
  <si>
    <t>33. Oxaliplatinの意義について説明し、適切に使用できる（知、技）</t>
  </si>
  <si>
    <t>34. ＣＰＴ－１１の意義について説明し、適切に使用できる（知、技）</t>
  </si>
  <si>
    <t>37. 遠隔転移を有する消化器癌における化学療法の利益（効果）と損失（副作用、危険性）を比較し　
　   て説明できる（知）</t>
  </si>
  <si>
    <t>38. 術後補助療法における化学療法の利益（効果）と損失（副作用、危険性）を比較して説明できる（知）</t>
  </si>
  <si>
    <t>60. 候補としてあげた治療のうち標準治療と研究治療（治験、市販後臨床試験、自主研究）の違いに
   　ついて具体的に説明できる（知）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</si>
</sst>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i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9" fontId="5" fillId="0" borderId="24" xfId="15" applyFont="1" applyFill="1" applyBorder="1" applyAlignment="1">
      <alignment horizontal="right"/>
    </xf>
    <xf numFmtId="0" fontId="5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wrapText="1"/>
    </xf>
    <xf numFmtId="0" fontId="5" fillId="2" borderId="2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25" xfId="0" applyFont="1" applyFill="1" applyBorder="1" applyAlignment="1">
      <alignment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top" wrapText="1"/>
    </xf>
    <xf numFmtId="0" fontId="5" fillId="2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wrapText="1"/>
    </xf>
    <xf numFmtId="0" fontId="5" fillId="2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5.19921875" style="49" customWidth="1"/>
    <col min="2" max="2" width="94.69921875" style="4" customWidth="1"/>
    <col min="3" max="3" width="30.69921875" style="4" customWidth="1"/>
    <col min="4" max="4" width="10.59765625" style="4" hidden="1" customWidth="1"/>
    <col min="5" max="5" width="17.5" style="4" customWidth="1"/>
    <col min="6" max="16384" width="10.59765625" style="4" customWidth="1"/>
  </cols>
  <sheetData>
    <row r="1" spans="1:5" ht="66.75" customHeight="1">
      <c r="A1" s="1"/>
      <c r="B1" s="2" t="s">
        <v>189</v>
      </c>
      <c r="C1" s="73" t="s">
        <v>184</v>
      </c>
      <c r="D1" s="74"/>
      <c r="E1" s="3"/>
    </row>
    <row r="2" spans="1:5" ht="18.75">
      <c r="A2" s="75" t="s">
        <v>185</v>
      </c>
      <c r="B2" s="76"/>
      <c r="C2" s="5" t="s">
        <v>183</v>
      </c>
      <c r="D2" s="6"/>
      <c r="E2" s="3"/>
    </row>
    <row r="3" spans="1:4" ht="14.25">
      <c r="A3" s="7"/>
      <c r="B3" s="8" t="s">
        <v>168</v>
      </c>
      <c r="C3" s="9"/>
      <c r="D3" s="10"/>
    </row>
    <row r="4" spans="1:4" ht="14.25">
      <c r="A4" s="7">
        <v>1</v>
      </c>
      <c r="B4" s="11" t="s">
        <v>169</v>
      </c>
      <c r="C4" s="12"/>
      <c r="D4" s="10"/>
    </row>
    <row r="5" spans="1:4" ht="14.25">
      <c r="A5" s="13">
        <v>2</v>
      </c>
      <c r="B5" s="14" t="s">
        <v>170</v>
      </c>
      <c r="C5" s="12"/>
      <c r="D5" s="10"/>
    </row>
    <row r="6" spans="1:4" ht="14.25">
      <c r="A6" s="13">
        <v>3</v>
      </c>
      <c r="B6" s="14" t="s">
        <v>171</v>
      </c>
      <c r="C6" s="12"/>
      <c r="D6" s="10"/>
    </row>
    <row r="7" spans="1:4" ht="14.25">
      <c r="A7" s="13">
        <v>4</v>
      </c>
      <c r="B7" s="14" t="s">
        <v>172</v>
      </c>
      <c r="C7" s="12"/>
      <c r="D7" s="10"/>
    </row>
    <row r="8" spans="1:4" ht="14.25">
      <c r="A8" s="13">
        <v>5</v>
      </c>
      <c r="B8" s="14" t="s">
        <v>89</v>
      </c>
      <c r="C8" s="12"/>
      <c r="D8" s="10"/>
    </row>
    <row r="9" spans="1:4" ht="14.25">
      <c r="A9" s="15">
        <v>6</v>
      </c>
      <c r="B9" s="16" t="s">
        <v>90</v>
      </c>
      <c r="C9" s="17"/>
      <c r="D9" s="6"/>
    </row>
    <row r="10" spans="1:3" ht="14.25">
      <c r="A10" s="13"/>
      <c r="B10" s="18" t="s">
        <v>91</v>
      </c>
      <c r="C10" s="19"/>
    </row>
    <row r="11" spans="1:3" ht="14.25">
      <c r="A11" s="20">
        <v>7</v>
      </c>
      <c r="B11" s="11" t="s">
        <v>92</v>
      </c>
      <c r="C11" s="12"/>
    </row>
    <row r="12" spans="1:3" ht="14.25">
      <c r="A12" s="21">
        <v>8</v>
      </c>
      <c r="B12" s="14" t="s">
        <v>93</v>
      </c>
      <c r="C12" s="12"/>
    </row>
    <row r="13" spans="1:3" ht="14.25">
      <c r="A13" s="21">
        <v>9</v>
      </c>
      <c r="B13" s="14" t="s">
        <v>94</v>
      </c>
      <c r="C13" s="12"/>
    </row>
    <row r="14" spans="1:3" ht="14.25">
      <c r="A14" s="21">
        <v>10</v>
      </c>
      <c r="B14" s="14" t="s">
        <v>95</v>
      </c>
      <c r="C14" s="12"/>
    </row>
    <row r="15" spans="1:3" ht="14.25">
      <c r="A15" s="21">
        <v>11</v>
      </c>
      <c r="B15" s="14" t="s">
        <v>161</v>
      </c>
      <c r="C15" s="12"/>
    </row>
    <row r="16" spans="1:3" ht="14.25">
      <c r="A16" s="21">
        <v>12</v>
      </c>
      <c r="B16" s="14" t="s">
        <v>162</v>
      </c>
      <c r="C16" s="12"/>
    </row>
    <row r="17" spans="1:3" ht="14.25">
      <c r="A17" s="22">
        <v>13</v>
      </c>
      <c r="B17" s="23" t="s">
        <v>186</v>
      </c>
      <c r="C17" s="12"/>
    </row>
    <row r="18" spans="1:3" ht="14.25">
      <c r="A18" s="21">
        <v>14</v>
      </c>
      <c r="B18" s="14" t="s">
        <v>163</v>
      </c>
      <c r="C18" s="12"/>
    </row>
    <row r="19" spans="1:3" ht="14.25">
      <c r="A19" s="22">
        <v>15</v>
      </c>
      <c r="B19" s="14" t="s">
        <v>164</v>
      </c>
      <c r="C19" s="12"/>
    </row>
    <row r="20" spans="1:3" ht="14.25">
      <c r="A20" s="21">
        <v>16</v>
      </c>
      <c r="B20" s="14" t="s">
        <v>165</v>
      </c>
      <c r="C20" s="12"/>
    </row>
    <row r="21" spans="1:3" ht="14.25">
      <c r="A21" s="22">
        <v>17</v>
      </c>
      <c r="B21" s="14" t="s">
        <v>96</v>
      </c>
      <c r="C21" s="12"/>
    </row>
    <row r="22" spans="1:3" ht="14.25">
      <c r="A22" s="21">
        <v>18</v>
      </c>
      <c r="B22" s="14" t="s">
        <v>97</v>
      </c>
      <c r="C22" s="12"/>
    </row>
    <row r="23" spans="1:3" ht="14.25">
      <c r="A23" s="22">
        <v>19</v>
      </c>
      <c r="B23" s="14" t="s">
        <v>98</v>
      </c>
      <c r="C23" s="12"/>
    </row>
    <row r="24" spans="1:3" ht="14.25">
      <c r="A24" s="21">
        <v>20</v>
      </c>
      <c r="B24" s="14" t="s">
        <v>99</v>
      </c>
      <c r="C24" s="12"/>
    </row>
    <row r="25" spans="1:3" ht="14.25">
      <c r="A25" s="22">
        <v>21</v>
      </c>
      <c r="B25" s="14" t="s">
        <v>156</v>
      </c>
      <c r="C25" s="12"/>
    </row>
    <row r="26" spans="1:3" ht="14.25">
      <c r="A26" s="21">
        <v>22</v>
      </c>
      <c r="B26" s="14" t="s">
        <v>157</v>
      </c>
      <c r="C26" s="12"/>
    </row>
    <row r="27" spans="1:3" ht="14.25">
      <c r="A27" s="22">
        <v>23</v>
      </c>
      <c r="B27" s="14" t="s">
        <v>158</v>
      </c>
      <c r="C27" s="12"/>
    </row>
    <row r="28" spans="1:3" ht="14.25">
      <c r="A28" s="21">
        <v>24</v>
      </c>
      <c r="B28" s="14" t="s">
        <v>159</v>
      </c>
      <c r="C28" s="12"/>
    </row>
    <row r="29" spans="1:3" ht="14.25">
      <c r="A29" s="22">
        <v>25</v>
      </c>
      <c r="B29" s="14" t="s">
        <v>160</v>
      </c>
      <c r="C29" s="12"/>
    </row>
    <row r="30" spans="1:3" ht="14.25">
      <c r="A30" s="21">
        <v>26</v>
      </c>
      <c r="B30" s="14" t="s">
        <v>105</v>
      </c>
      <c r="C30" s="12"/>
    </row>
    <row r="31" spans="1:3" ht="14.25">
      <c r="A31" s="22">
        <v>27</v>
      </c>
      <c r="B31" s="14" t="s">
        <v>106</v>
      </c>
      <c r="C31" s="12"/>
    </row>
    <row r="32" spans="1:3" ht="14.25">
      <c r="A32" s="21">
        <v>28</v>
      </c>
      <c r="B32" s="14" t="s">
        <v>173</v>
      </c>
      <c r="C32" s="12"/>
    </row>
    <row r="33" spans="1:3" ht="14.25">
      <c r="A33" s="22">
        <v>29</v>
      </c>
      <c r="B33" s="23" t="s">
        <v>174</v>
      </c>
      <c r="C33" s="12"/>
    </row>
    <row r="34" spans="1:3" ht="14.25">
      <c r="A34" s="21">
        <v>30</v>
      </c>
      <c r="B34" s="14" t="s">
        <v>175</v>
      </c>
      <c r="C34" s="12"/>
    </row>
    <row r="35" spans="1:3" ht="14.25">
      <c r="A35" s="22">
        <v>31</v>
      </c>
      <c r="B35" s="14" t="s">
        <v>176</v>
      </c>
      <c r="C35" s="12"/>
    </row>
    <row r="36" spans="1:3" ht="14.25">
      <c r="A36" s="21">
        <v>32</v>
      </c>
      <c r="B36" s="14" t="s">
        <v>177</v>
      </c>
      <c r="C36" s="12"/>
    </row>
    <row r="37" spans="1:3" ht="14.25">
      <c r="A37" s="22">
        <v>33</v>
      </c>
      <c r="B37" s="23" t="s">
        <v>178</v>
      </c>
      <c r="C37" s="12"/>
    </row>
    <row r="38" spans="1:3" ht="14.25">
      <c r="A38" s="21">
        <v>34</v>
      </c>
      <c r="B38" s="14" t="s">
        <v>179</v>
      </c>
      <c r="C38" s="12"/>
    </row>
    <row r="39" spans="1:3" ht="15" customHeight="1">
      <c r="A39" s="22">
        <v>35</v>
      </c>
      <c r="B39" s="23" t="s">
        <v>180</v>
      </c>
      <c r="C39" s="12"/>
    </row>
    <row r="40" spans="1:3" ht="14.25">
      <c r="A40" s="21">
        <v>36</v>
      </c>
      <c r="B40" s="14" t="s">
        <v>181</v>
      </c>
      <c r="C40" s="12"/>
    </row>
    <row r="41" spans="1:3" ht="14.25">
      <c r="A41" s="22">
        <v>37</v>
      </c>
      <c r="B41" s="23" t="s">
        <v>187</v>
      </c>
      <c r="C41" s="12"/>
    </row>
    <row r="42" spans="1:3" ht="14.25">
      <c r="A42" s="22">
        <v>38</v>
      </c>
      <c r="B42" s="24" t="s">
        <v>122</v>
      </c>
      <c r="C42" s="12"/>
    </row>
    <row r="43" spans="1:3" ht="14.25">
      <c r="A43" s="13"/>
      <c r="B43" s="25" t="s">
        <v>123</v>
      </c>
      <c r="C43" s="26"/>
    </row>
    <row r="44" spans="1:3" ht="14.25">
      <c r="A44" s="20">
        <v>39</v>
      </c>
      <c r="B44" s="11" t="s">
        <v>124</v>
      </c>
      <c r="C44" s="12"/>
    </row>
    <row r="45" spans="1:3" ht="14.25">
      <c r="A45" s="21">
        <v>40</v>
      </c>
      <c r="B45" s="14" t="s">
        <v>125</v>
      </c>
      <c r="C45" s="12"/>
    </row>
    <row r="46" spans="1:3" ht="14.25">
      <c r="A46" s="21">
        <v>41</v>
      </c>
      <c r="B46" s="14" t="s">
        <v>126</v>
      </c>
      <c r="C46" s="12"/>
    </row>
    <row r="47" spans="1:3" ht="14.25">
      <c r="A47" s="21">
        <v>42</v>
      </c>
      <c r="B47" s="14" t="s">
        <v>127</v>
      </c>
      <c r="C47" s="12"/>
    </row>
    <row r="48" spans="1:3" ht="14.25">
      <c r="A48" s="22">
        <v>43</v>
      </c>
      <c r="B48" s="24" t="s">
        <v>50</v>
      </c>
      <c r="C48" s="12"/>
    </row>
    <row r="49" spans="1:3" ht="14.25">
      <c r="A49" s="13"/>
      <c r="B49" s="25" t="s">
        <v>51</v>
      </c>
      <c r="C49" s="26"/>
    </row>
    <row r="50" spans="1:3" ht="28.5">
      <c r="A50" s="27">
        <v>44</v>
      </c>
      <c r="B50" s="28" t="s">
        <v>208</v>
      </c>
      <c r="C50" s="69"/>
    </row>
    <row r="51" spans="1:3" ht="14.25">
      <c r="A51" s="21">
        <v>45</v>
      </c>
      <c r="B51" s="14" t="s">
        <v>147</v>
      </c>
      <c r="C51" s="12"/>
    </row>
    <row r="52" spans="1:3" ht="14.25">
      <c r="A52" s="22">
        <v>46</v>
      </c>
      <c r="B52" s="24" t="s">
        <v>148</v>
      </c>
      <c r="C52" s="12"/>
    </row>
    <row r="53" spans="1:3" ht="14.25">
      <c r="A53" s="13"/>
      <c r="B53" s="25" t="s">
        <v>128</v>
      </c>
      <c r="C53" s="26"/>
    </row>
    <row r="54" spans="1:3" ht="14.25">
      <c r="A54" s="21">
        <v>47</v>
      </c>
      <c r="B54" s="11" t="s">
        <v>149</v>
      </c>
      <c r="C54" s="12"/>
    </row>
    <row r="55" spans="1:3" ht="14.25">
      <c r="A55" s="21">
        <v>48</v>
      </c>
      <c r="B55" s="14" t="s">
        <v>150</v>
      </c>
      <c r="C55" s="12"/>
    </row>
    <row r="56" spans="1:3" ht="14.25">
      <c r="A56" s="21">
        <v>49</v>
      </c>
      <c r="B56" s="14" t="s">
        <v>151</v>
      </c>
      <c r="C56" s="12"/>
    </row>
    <row r="57" spans="1:3" ht="14.25">
      <c r="A57" s="21">
        <v>50</v>
      </c>
      <c r="B57" s="14" t="s">
        <v>152</v>
      </c>
      <c r="C57" s="12"/>
    </row>
    <row r="58" spans="1:3" ht="14.25">
      <c r="A58" s="22">
        <v>51</v>
      </c>
      <c r="B58" s="24" t="s">
        <v>153</v>
      </c>
      <c r="C58" s="12"/>
    </row>
    <row r="59" spans="1:3" ht="17.25">
      <c r="A59" s="13"/>
      <c r="B59" s="30" t="s">
        <v>56</v>
      </c>
      <c r="C59" s="26"/>
    </row>
    <row r="60" spans="1:3" ht="17.25">
      <c r="A60" s="21"/>
      <c r="B60" s="31"/>
      <c r="C60" s="32">
        <f>SUM(C4:C58)</f>
        <v>0</v>
      </c>
    </row>
    <row r="61" spans="1:3" ht="14.25">
      <c r="A61" s="20"/>
      <c r="B61" s="33" t="s">
        <v>166</v>
      </c>
      <c r="C61" s="34" t="str">
        <f>C60&amp;"/153"</f>
        <v>0/153</v>
      </c>
    </row>
    <row r="62" spans="1:3" ht="14.25">
      <c r="A62" s="21"/>
      <c r="B62" s="16" t="s">
        <v>67</v>
      </c>
      <c r="C62" s="35">
        <f>C60/153</f>
        <v>0</v>
      </c>
    </row>
    <row r="63" spans="1:3" ht="14.25">
      <c r="A63" s="36"/>
      <c r="B63" s="37"/>
      <c r="C63" s="36"/>
    </row>
    <row r="64" spans="1:3" ht="18.75">
      <c r="A64" s="75" t="s">
        <v>188</v>
      </c>
      <c r="B64" s="76"/>
      <c r="C64" s="38" t="s">
        <v>183</v>
      </c>
    </row>
    <row r="65" spans="1:3" ht="14.25">
      <c r="A65" s="20">
        <v>1</v>
      </c>
      <c r="B65" s="11" t="s">
        <v>154</v>
      </c>
      <c r="C65" s="12"/>
    </row>
    <row r="66" spans="1:3" ht="28.5">
      <c r="A66" s="27">
        <v>2</v>
      </c>
      <c r="B66" s="39" t="s">
        <v>209</v>
      </c>
      <c r="C66" s="70"/>
    </row>
    <row r="67" spans="1:3" ht="14.25">
      <c r="A67" s="13">
        <v>3</v>
      </c>
      <c r="B67" s="14" t="s">
        <v>155</v>
      </c>
      <c r="C67" s="12"/>
    </row>
    <row r="68" spans="1:3" ht="14.25">
      <c r="A68" s="20">
        <v>4</v>
      </c>
      <c r="B68" s="14" t="s">
        <v>85</v>
      </c>
      <c r="C68" s="12"/>
    </row>
    <row r="69" spans="1:3" ht="28.5">
      <c r="A69" s="27">
        <v>5</v>
      </c>
      <c r="B69" s="39" t="s">
        <v>210</v>
      </c>
      <c r="C69" s="70"/>
    </row>
    <row r="70" spans="1:3" ht="14.25">
      <c r="A70" s="13">
        <v>6</v>
      </c>
      <c r="B70" s="23" t="s">
        <v>86</v>
      </c>
      <c r="C70" s="12"/>
    </row>
    <row r="71" spans="1:3" ht="14.25">
      <c r="A71" s="20">
        <v>7</v>
      </c>
      <c r="B71" s="14" t="s">
        <v>87</v>
      </c>
      <c r="C71" s="12"/>
    </row>
    <row r="72" spans="1:3" ht="14.25">
      <c r="A72" s="13">
        <v>8</v>
      </c>
      <c r="B72" s="14" t="s">
        <v>88</v>
      </c>
      <c r="C72" s="12"/>
    </row>
    <row r="73" spans="1:3" ht="14.25">
      <c r="A73" s="13">
        <v>9</v>
      </c>
      <c r="B73" s="14" t="s">
        <v>20</v>
      </c>
      <c r="C73" s="12"/>
    </row>
    <row r="74" spans="1:3" ht="14.25">
      <c r="A74" s="20">
        <v>10</v>
      </c>
      <c r="B74" s="14" t="s">
        <v>21</v>
      </c>
      <c r="C74" s="12"/>
    </row>
    <row r="75" spans="1:3" ht="14.25">
      <c r="A75" s="13">
        <v>11</v>
      </c>
      <c r="B75" s="23" t="s">
        <v>22</v>
      </c>
      <c r="C75" s="12"/>
    </row>
    <row r="76" spans="1:3" ht="14.25">
      <c r="A76" s="13">
        <v>12</v>
      </c>
      <c r="B76" s="23" t="s">
        <v>23</v>
      </c>
      <c r="C76" s="12"/>
    </row>
    <row r="77" spans="1:3" ht="14.25">
      <c r="A77" s="20">
        <v>13</v>
      </c>
      <c r="B77" s="14" t="s">
        <v>24</v>
      </c>
      <c r="C77" s="12"/>
    </row>
    <row r="78" spans="1:3" ht="14.25">
      <c r="A78" s="13">
        <v>14</v>
      </c>
      <c r="B78" s="23" t="s">
        <v>25</v>
      </c>
      <c r="C78" s="12"/>
    </row>
    <row r="79" spans="1:3" ht="14.25">
      <c r="A79" s="13">
        <v>15</v>
      </c>
      <c r="B79" s="14" t="s">
        <v>26</v>
      </c>
      <c r="C79" s="12"/>
    </row>
    <row r="80" spans="1:3" ht="14.25">
      <c r="A80" s="20">
        <v>16</v>
      </c>
      <c r="B80" s="14" t="s">
        <v>27</v>
      </c>
      <c r="C80" s="12"/>
    </row>
    <row r="81" spans="1:3" ht="14.25">
      <c r="A81" s="13">
        <v>17</v>
      </c>
      <c r="B81" s="14" t="s">
        <v>29</v>
      </c>
      <c r="C81" s="12"/>
    </row>
    <row r="82" spans="1:3" ht="14.25">
      <c r="A82" s="13">
        <v>18</v>
      </c>
      <c r="B82" s="23" t="s">
        <v>30</v>
      </c>
      <c r="C82" s="12"/>
    </row>
    <row r="83" spans="1:3" ht="14.25">
      <c r="A83" s="20">
        <v>19</v>
      </c>
      <c r="B83" s="14" t="s">
        <v>31</v>
      </c>
      <c r="C83" s="12"/>
    </row>
    <row r="84" spans="1:3" ht="14.25">
      <c r="A84" s="13">
        <v>20</v>
      </c>
      <c r="B84" s="14" t="s">
        <v>32</v>
      </c>
      <c r="C84" s="12"/>
    </row>
    <row r="85" spans="1:3" ht="14.25">
      <c r="A85" s="13">
        <v>21</v>
      </c>
      <c r="B85" s="14" t="s">
        <v>33</v>
      </c>
      <c r="C85" s="12"/>
    </row>
    <row r="86" spans="1:3" ht="14.25">
      <c r="A86" s="20">
        <v>22</v>
      </c>
      <c r="B86" s="14" t="s">
        <v>34</v>
      </c>
      <c r="C86" s="12"/>
    </row>
    <row r="87" spans="1:3" ht="14.25">
      <c r="A87" s="13">
        <v>23</v>
      </c>
      <c r="B87" s="14" t="s">
        <v>35</v>
      </c>
      <c r="C87" s="12"/>
    </row>
    <row r="88" spans="1:3" ht="14.25">
      <c r="A88" s="13">
        <v>24</v>
      </c>
      <c r="B88" s="14" t="s">
        <v>36</v>
      </c>
      <c r="C88" s="12"/>
    </row>
    <row r="89" spans="1:3" ht="14.25">
      <c r="A89" s="40">
        <v>25</v>
      </c>
      <c r="B89" s="24" t="s">
        <v>59</v>
      </c>
      <c r="C89" s="12"/>
    </row>
    <row r="90" spans="1:3" ht="17.25">
      <c r="A90" s="13"/>
      <c r="B90" s="30" t="s">
        <v>56</v>
      </c>
      <c r="C90" s="26"/>
    </row>
    <row r="91" spans="1:3" ht="17.25">
      <c r="A91" s="21"/>
      <c r="B91" s="41"/>
      <c r="C91" s="42">
        <f>SUM(C65:C89)</f>
        <v>0</v>
      </c>
    </row>
    <row r="92" spans="1:3" ht="14.25">
      <c r="A92" s="20"/>
      <c r="B92" s="33" t="s">
        <v>167</v>
      </c>
      <c r="C92" s="34" t="str">
        <f>C91&amp;"/75"</f>
        <v>0/75</v>
      </c>
    </row>
    <row r="93" spans="1:3" ht="14.25">
      <c r="A93" s="21"/>
      <c r="B93" s="16" t="s">
        <v>67</v>
      </c>
      <c r="C93" s="35">
        <f>C91/75</f>
        <v>0</v>
      </c>
    </row>
    <row r="94" spans="1:3" ht="14.25">
      <c r="A94" s="43"/>
      <c r="B94" s="44"/>
      <c r="C94" s="44"/>
    </row>
    <row r="95" spans="1:3" ht="14.25">
      <c r="A95" s="45"/>
      <c r="B95" s="46" t="s">
        <v>61</v>
      </c>
      <c r="C95" s="10"/>
    </row>
    <row r="96" spans="1:3" ht="14.25">
      <c r="A96" s="45"/>
      <c r="B96" s="46"/>
      <c r="C96" s="10"/>
    </row>
    <row r="97" spans="1:3" ht="14.25">
      <c r="A97" s="47"/>
      <c r="B97" s="48"/>
      <c r="C97" s="6"/>
    </row>
  </sheetData>
  <mergeCells count="3">
    <mergeCell ref="C1:D1"/>
    <mergeCell ref="A2:B2"/>
    <mergeCell ref="A64:B64"/>
  </mergeCells>
  <printOptions horizontalCentered="1" verticalCentered="1"/>
  <pageMargins left="0.7874015748031497" right="0.7874015748031497" top="0.29" bottom="0.2755905511811024" header="0.4330708661417323" footer="0.2755905511811024"/>
  <pageSetup fitToHeight="3" orientation="portrait" paperSize="9" scale="55" r:id="rId1"/>
  <headerFooter alignWithMargins="0">
    <oddFooter>&amp;C&amp;0&amp;P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1"/>
  <sheetViews>
    <sheetView zoomScale="75" zoomScaleNormal="75" workbookViewId="0" topLeftCell="B10">
      <selection activeCell="H22" sqref="H22"/>
    </sheetView>
  </sheetViews>
  <sheetFormatPr defaultColWidth="8.796875" defaultRowHeight="15"/>
  <cols>
    <col min="1" max="1" width="4.3984375" style="49" customWidth="1"/>
    <col min="2" max="2" width="94.8984375" style="4" customWidth="1"/>
    <col min="3" max="3" width="30.8984375" style="4" customWidth="1"/>
    <col min="4" max="16384" width="4.3984375" style="4" customWidth="1"/>
  </cols>
  <sheetData>
    <row r="1" spans="1:3" ht="73.5" customHeight="1">
      <c r="A1" s="50"/>
      <c r="B1" s="51" t="s">
        <v>190</v>
      </c>
      <c r="C1" s="52" t="s">
        <v>182</v>
      </c>
    </row>
    <row r="2" spans="1:3" ht="18.75">
      <c r="A2" s="75" t="s">
        <v>191</v>
      </c>
      <c r="B2" s="76"/>
      <c r="C2" s="38" t="s">
        <v>183</v>
      </c>
    </row>
    <row r="3" spans="1:3" ht="14.25">
      <c r="A3" s="13"/>
      <c r="B3" s="25" t="s">
        <v>121</v>
      </c>
      <c r="C3" s="26"/>
    </row>
    <row r="4" spans="1:3" ht="14.25">
      <c r="A4" s="20">
        <v>1</v>
      </c>
      <c r="B4" s="11" t="s">
        <v>47</v>
      </c>
      <c r="C4" s="12"/>
    </row>
    <row r="5" spans="1:3" ht="14.25">
      <c r="A5" s="21">
        <v>2</v>
      </c>
      <c r="B5" s="14" t="s">
        <v>170</v>
      </c>
      <c r="C5" s="12"/>
    </row>
    <row r="6" spans="1:3" ht="14.25">
      <c r="A6" s="21">
        <v>3</v>
      </c>
      <c r="B6" s="14" t="s">
        <v>48</v>
      </c>
      <c r="C6" s="12"/>
    </row>
    <row r="7" spans="1:3" ht="14.25">
      <c r="A7" s="21">
        <v>4</v>
      </c>
      <c r="B7" s="14" t="s">
        <v>49</v>
      </c>
      <c r="C7" s="12"/>
    </row>
    <row r="8" spans="1:3" ht="14.25">
      <c r="A8" s="21">
        <v>5</v>
      </c>
      <c r="B8" s="14" t="s">
        <v>89</v>
      </c>
      <c r="C8" s="12"/>
    </row>
    <row r="9" spans="1:3" ht="14.25">
      <c r="A9" s="22">
        <v>6</v>
      </c>
      <c r="B9" s="24" t="s">
        <v>90</v>
      </c>
      <c r="C9" s="12"/>
    </row>
    <row r="10" spans="1:3" ht="14.25">
      <c r="A10" s="13"/>
      <c r="B10" s="25" t="s">
        <v>91</v>
      </c>
      <c r="C10" s="26"/>
    </row>
    <row r="11" spans="1:3" ht="14.25">
      <c r="A11" s="20">
        <v>7</v>
      </c>
      <c r="B11" s="11" t="s">
        <v>92</v>
      </c>
      <c r="C11" s="12"/>
    </row>
    <row r="12" spans="1:3" ht="14.25">
      <c r="A12" s="21">
        <v>8</v>
      </c>
      <c r="B12" s="71" t="s">
        <v>211</v>
      </c>
      <c r="C12" s="12"/>
    </row>
    <row r="13" spans="1:3" ht="14.25">
      <c r="A13" s="21">
        <v>9</v>
      </c>
      <c r="B13" s="71" t="s">
        <v>212</v>
      </c>
      <c r="C13" s="12"/>
    </row>
    <row r="14" spans="1:3" ht="14.25">
      <c r="A14" s="21">
        <v>10</v>
      </c>
      <c r="B14" s="71" t="s">
        <v>213</v>
      </c>
      <c r="C14" s="12"/>
    </row>
    <row r="15" spans="1:3" ht="14.25">
      <c r="A15" s="56">
        <v>11</v>
      </c>
      <c r="B15" s="72" t="s">
        <v>214</v>
      </c>
      <c r="C15" s="12"/>
    </row>
    <row r="16" spans="1:3" ht="14.25" customHeight="1">
      <c r="A16" s="21">
        <v>12</v>
      </c>
      <c r="B16" s="55" t="s">
        <v>217</v>
      </c>
      <c r="C16" s="12"/>
    </row>
    <row r="17" spans="1:3" ht="14.25">
      <c r="A17" s="22">
        <v>13</v>
      </c>
      <c r="B17" s="14" t="s">
        <v>68</v>
      </c>
      <c r="C17" s="12"/>
    </row>
    <row r="18" spans="1:3" ht="14.25">
      <c r="A18" s="21">
        <v>14</v>
      </c>
      <c r="B18" s="14" t="s">
        <v>69</v>
      </c>
      <c r="C18" s="12"/>
    </row>
    <row r="19" spans="1:3" ht="14.25">
      <c r="A19" s="22">
        <v>15</v>
      </c>
      <c r="B19" s="14" t="s">
        <v>70</v>
      </c>
      <c r="C19" s="12"/>
    </row>
    <row r="20" spans="1:3" ht="14.25">
      <c r="A20" s="21">
        <v>16</v>
      </c>
      <c r="B20" s="14" t="s">
        <v>71</v>
      </c>
      <c r="C20" s="12"/>
    </row>
    <row r="21" spans="1:3" ht="14.25">
      <c r="A21" s="22">
        <v>17</v>
      </c>
      <c r="B21" s="14" t="s">
        <v>72</v>
      </c>
      <c r="C21" s="12"/>
    </row>
    <row r="22" spans="1:3" ht="14.25">
      <c r="A22" s="21">
        <v>18</v>
      </c>
      <c r="B22" s="14" t="s">
        <v>73</v>
      </c>
      <c r="C22" s="12"/>
    </row>
    <row r="23" spans="1:3" ht="14.25">
      <c r="A23" s="22">
        <v>19</v>
      </c>
      <c r="B23" s="14" t="s">
        <v>132</v>
      </c>
      <c r="C23" s="12"/>
    </row>
    <row r="24" spans="1:3" ht="14.25">
      <c r="A24" s="21">
        <v>20</v>
      </c>
      <c r="B24" s="14" t="s">
        <v>76</v>
      </c>
      <c r="C24" s="12"/>
    </row>
    <row r="25" spans="1:3" ht="14.25">
      <c r="A25" s="22">
        <v>21</v>
      </c>
      <c r="B25" s="14" t="s">
        <v>81</v>
      </c>
      <c r="C25" s="12"/>
    </row>
    <row r="26" spans="1:3" ht="14.25">
      <c r="A26" s="21">
        <v>22</v>
      </c>
      <c r="B26" s="14" t="s">
        <v>82</v>
      </c>
      <c r="C26" s="12"/>
    </row>
    <row r="27" spans="1:3" ht="14.25">
      <c r="A27" s="22">
        <v>23</v>
      </c>
      <c r="B27" s="14" t="s">
        <v>83</v>
      </c>
      <c r="C27" s="12"/>
    </row>
    <row r="28" spans="1:3" ht="14.25">
      <c r="A28" s="21">
        <v>24</v>
      </c>
      <c r="B28" s="14" t="s">
        <v>84</v>
      </c>
      <c r="C28" s="12"/>
    </row>
    <row r="29" spans="1:3" ht="14.25">
      <c r="A29" s="22">
        <v>25</v>
      </c>
      <c r="B29" s="14" t="s">
        <v>14</v>
      </c>
      <c r="C29" s="12"/>
    </row>
    <row r="30" spans="1:3" ht="14.25">
      <c r="A30" s="21">
        <v>26</v>
      </c>
      <c r="B30" s="14" t="s">
        <v>15</v>
      </c>
      <c r="C30" s="12"/>
    </row>
    <row r="31" spans="1:3" ht="14.25">
      <c r="A31" s="22">
        <v>27</v>
      </c>
      <c r="B31" s="14" t="s">
        <v>16</v>
      </c>
      <c r="C31" s="12"/>
    </row>
    <row r="32" spans="1:3" ht="14.25">
      <c r="A32" s="21">
        <v>28</v>
      </c>
      <c r="B32" s="14" t="s">
        <v>17</v>
      </c>
      <c r="C32" s="12"/>
    </row>
    <row r="33" spans="1:3" ht="14.25">
      <c r="A33" s="22">
        <v>29</v>
      </c>
      <c r="B33" s="23" t="s">
        <v>174</v>
      </c>
      <c r="C33" s="12"/>
    </row>
    <row r="34" spans="1:3" ht="14.25">
      <c r="A34" s="21">
        <v>30</v>
      </c>
      <c r="B34" s="14" t="s">
        <v>175</v>
      </c>
      <c r="C34" s="12"/>
    </row>
    <row r="35" spans="1:3" ht="14.25">
      <c r="A35" s="22">
        <v>31</v>
      </c>
      <c r="B35" s="14" t="s">
        <v>18</v>
      </c>
      <c r="C35" s="12"/>
    </row>
    <row r="36" spans="1:3" ht="14.25">
      <c r="A36" s="21">
        <v>32</v>
      </c>
      <c r="B36" s="71" t="s">
        <v>218</v>
      </c>
      <c r="C36" s="12"/>
    </row>
    <row r="37" spans="1:3" ht="14.25">
      <c r="A37" s="22">
        <v>33</v>
      </c>
      <c r="B37" s="72" t="s">
        <v>219</v>
      </c>
      <c r="C37" s="12"/>
    </row>
    <row r="38" spans="1:3" ht="14.25">
      <c r="A38" s="21">
        <v>34</v>
      </c>
      <c r="B38" s="71" t="s">
        <v>220</v>
      </c>
      <c r="C38" s="12"/>
    </row>
    <row r="39" spans="1:3" ht="15" customHeight="1">
      <c r="A39" s="22">
        <v>35</v>
      </c>
      <c r="B39" s="72" t="s">
        <v>215</v>
      </c>
      <c r="C39" s="12"/>
    </row>
    <row r="40" spans="1:3" ht="14.25">
      <c r="A40" s="21">
        <v>36</v>
      </c>
      <c r="B40" s="71" t="s">
        <v>216</v>
      </c>
      <c r="C40" s="12"/>
    </row>
    <row r="41" spans="1:3" ht="28.5">
      <c r="A41" s="27">
        <v>37</v>
      </c>
      <c r="B41" s="55" t="s">
        <v>221</v>
      </c>
      <c r="C41" s="12"/>
    </row>
    <row r="42" spans="1:3" ht="14.25">
      <c r="A42" s="27">
        <v>38</v>
      </c>
      <c r="B42" s="55" t="s">
        <v>222</v>
      </c>
      <c r="C42" s="12"/>
    </row>
    <row r="43" spans="1:3" ht="14.25">
      <c r="A43" s="22">
        <v>39</v>
      </c>
      <c r="B43" s="14" t="s">
        <v>52</v>
      </c>
      <c r="C43" s="12"/>
    </row>
    <row r="44" spans="1:3" ht="14.25">
      <c r="A44" s="22">
        <v>40</v>
      </c>
      <c r="B44" s="14" t="s">
        <v>53</v>
      </c>
      <c r="C44" s="12"/>
    </row>
    <row r="45" spans="1:3" ht="14.25">
      <c r="A45" s="22">
        <v>41</v>
      </c>
      <c r="B45" s="14" t="s">
        <v>54</v>
      </c>
      <c r="C45" s="12"/>
    </row>
    <row r="46" spans="1:3" ht="14.25">
      <c r="A46" s="22">
        <v>42</v>
      </c>
      <c r="B46" s="14" t="s">
        <v>55</v>
      </c>
      <c r="C46" s="12"/>
    </row>
    <row r="47" spans="1:3" ht="14.25">
      <c r="A47" s="22">
        <v>43</v>
      </c>
      <c r="B47" s="14" t="s">
        <v>74</v>
      </c>
      <c r="C47" s="12"/>
    </row>
    <row r="48" spans="1:3" ht="14.25">
      <c r="A48" s="22">
        <v>44</v>
      </c>
      <c r="B48" s="14" t="s">
        <v>75</v>
      </c>
      <c r="C48" s="12"/>
    </row>
    <row r="49" spans="1:3" ht="14.25">
      <c r="A49" s="22">
        <v>45</v>
      </c>
      <c r="B49" s="14" t="s">
        <v>0</v>
      </c>
      <c r="C49" s="12"/>
    </row>
    <row r="50" spans="1:3" ht="14.25">
      <c r="A50" s="22">
        <v>46</v>
      </c>
      <c r="B50" s="14" t="s">
        <v>1</v>
      </c>
      <c r="C50" s="12"/>
    </row>
    <row r="51" spans="1:3" ht="14.25">
      <c r="A51" s="22">
        <v>47</v>
      </c>
      <c r="B51" s="14" t="s">
        <v>2</v>
      </c>
      <c r="C51" s="12"/>
    </row>
    <row r="52" spans="1:3" ht="14.25">
      <c r="A52" s="22">
        <v>48</v>
      </c>
      <c r="B52" s="14" t="s">
        <v>3</v>
      </c>
      <c r="C52" s="12"/>
    </row>
    <row r="53" spans="1:3" ht="14.25">
      <c r="A53" s="22">
        <v>49</v>
      </c>
      <c r="B53" s="14" t="s">
        <v>4</v>
      </c>
      <c r="C53" s="12"/>
    </row>
    <row r="54" spans="1:3" ht="14.25">
      <c r="A54" s="22">
        <v>50</v>
      </c>
      <c r="B54" s="14" t="s">
        <v>5</v>
      </c>
      <c r="C54" s="12"/>
    </row>
    <row r="55" spans="1:3" ht="14.25">
      <c r="A55" s="22">
        <v>51</v>
      </c>
      <c r="B55" s="14" t="s">
        <v>6</v>
      </c>
      <c r="C55" s="12"/>
    </row>
    <row r="56" spans="1:3" ht="14.25">
      <c r="A56" s="22">
        <v>52</v>
      </c>
      <c r="B56" s="14" t="s">
        <v>7</v>
      </c>
      <c r="C56" s="12"/>
    </row>
    <row r="57" spans="1:3" ht="14.25">
      <c r="A57" s="22">
        <v>53</v>
      </c>
      <c r="B57" s="14" t="s">
        <v>8</v>
      </c>
      <c r="C57" s="12"/>
    </row>
    <row r="58" spans="1:3" ht="14.25">
      <c r="A58" s="22">
        <v>54</v>
      </c>
      <c r="B58" s="14" t="s">
        <v>9</v>
      </c>
      <c r="C58" s="12"/>
    </row>
    <row r="59" spans="1:3" ht="14.25">
      <c r="A59" s="22">
        <v>55</v>
      </c>
      <c r="B59" s="14" t="s">
        <v>10</v>
      </c>
      <c r="C59" s="12"/>
    </row>
    <row r="60" spans="1:3" ht="14.25">
      <c r="A60" s="22">
        <v>56</v>
      </c>
      <c r="B60" s="14" t="s">
        <v>11</v>
      </c>
      <c r="C60" s="12"/>
    </row>
    <row r="61" spans="1:3" ht="14.25">
      <c r="A61" s="22">
        <v>57</v>
      </c>
      <c r="B61" s="24" t="s">
        <v>57</v>
      </c>
      <c r="C61" s="53"/>
    </row>
    <row r="62" spans="1:3" ht="14.25">
      <c r="A62" s="13"/>
      <c r="B62" s="25" t="s">
        <v>58</v>
      </c>
      <c r="C62" s="26"/>
    </row>
    <row r="63" spans="1:3" ht="14.25">
      <c r="A63" s="21">
        <v>58</v>
      </c>
      <c r="B63" s="11" t="s">
        <v>134</v>
      </c>
      <c r="C63" s="12"/>
    </row>
    <row r="64" spans="1:3" ht="14.25">
      <c r="A64" s="21">
        <v>59</v>
      </c>
      <c r="B64" s="14" t="s">
        <v>135</v>
      </c>
      <c r="C64" s="12"/>
    </row>
    <row r="65" spans="1:3" ht="28.5">
      <c r="A65" s="56">
        <v>60</v>
      </c>
      <c r="B65" s="55" t="s">
        <v>223</v>
      </c>
      <c r="C65" s="12"/>
    </row>
    <row r="66" spans="1:3" ht="14.25">
      <c r="A66" s="21">
        <v>61</v>
      </c>
      <c r="B66" s="14" t="s">
        <v>43</v>
      </c>
      <c r="C66" s="12"/>
    </row>
    <row r="67" spans="1:3" ht="14.25">
      <c r="A67" s="21">
        <v>62</v>
      </c>
      <c r="B67" s="14" t="s">
        <v>44</v>
      </c>
      <c r="C67" s="12"/>
    </row>
    <row r="68" spans="1:3" ht="14.25">
      <c r="A68" s="21">
        <v>63</v>
      </c>
      <c r="B68" s="14" t="s">
        <v>45</v>
      </c>
      <c r="C68" s="12"/>
    </row>
    <row r="69" spans="1:3" ht="14.25">
      <c r="A69" s="21">
        <v>64</v>
      </c>
      <c r="B69" s="14" t="s">
        <v>46</v>
      </c>
      <c r="C69" s="12"/>
    </row>
    <row r="70" spans="1:3" ht="14.25">
      <c r="A70" s="21">
        <v>65</v>
      </c>
      <c r="B70" s="54" t="s">
        <v>12</v>
      </c>
      <c r="C70" s="12"/>
    </row>
    <row r="71" spans="1:3" ht="14.25">
      <c r="A71" s="21">
        <v>66</v>
      </c>
      <c r="B71" s="14" t="s">
        <v>13</v>
      </c>
      <c r="C71" s="12"/>
    </row>
    <row r="72" spans="1:3" ht="14.25">
      <c r="A72" s="21">
        <v>67</v>
      </c>
      <c r="B72" s="14" t="s">
        <v>129</v>
      </c>
      <c r="C72" s="12"/>
    </row>
    <row r="73" spans="1:3" ht="14.25">
      <c r="A73" s="21">
        <v>68</v>
      </c>
      <c r="B73" s="14" t="s">
        <v>130</v>
      </c>
      <c r="C73" s="12"/>
    </row>
    <row r="74" spans="1:3" ht="14.25">
      <c r="A74" s="22">
        <v>69</v>
      </c>
      <c r="B74" s="24" t="s">
        <v>131</v>
      </c>
      <c r="C74" s="12"/>
    </row>
    <row r="75" spans="1:3" ht="17.25">
      <c r="A75" s="13"/>
      <c r="B75" s="30" t="s">
        <v>56</v>
      </c>
      <c r="C75" s="26"/>
    </row>
    <row r="76" spans="1:3" ht="17.25">
      <c r="A76" s="21"/>
      <c r="B76" s="58"/>
      <c r="C76" s="59">
        <f>SUM(C4:C74)</f>
        <v>0</v>
      </c>
    </row>
    <row r="77" spans="1:3" ht="14.25">
      <c r="A77" s="7"/>
      <c r="B77" s="11" t="s">
        <v>60</v>
      </c>
      <c r="C77" s="57" t="str">
        <f>C76&amp;"/207"</f>
        <v>0/207</v>
      </c>
    </row>
    <row r="78" spans="1:3" ht="14.25">
      <c r="A78" s="13"/>
      <c r="B78" s="14" t="s">
        <v>67</v>
      </c>
      <c r="C78" s="35">
        <f>C76/207</f>
        <v>0</v>
      </c>
    </row>
    <row r="79" spans="1:3" ht="14.25">
      <c r="A79" s="43"/>
      <c r="B79" s="44"/>
      <c r="C79" s="43"/>
    </row>
    <row r="80" spans="1:3" ht="14.25">
      <c r="A80" s="45"/>
      <c r="B80" s="46" t="s">
        <v>61</v>
      </c>
      <c r="C80" s="10"/>
    </row>
    <row r="81" spans="1:3" ht="14.25">
      <c r="A81" s="45"/>
      <c r="B81" s="46"/>
      <c r="C81" s="10"/>
    </row>
    <row r="82" spans="1:3" ht="14.25">
      <c r="A82" s="47"/>
      <c r="B82" s="48"/>
      <c r="C82" s="6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</sheetData>
  <mergeCells count="1">
    <mergeCell ref="A2:B2"/>
  </mergeCells>
  <printOptions/>
  <pageMargins left="0.75" right="0.75" top="0.43" bottom="1" header="0.512" footer="0.512"/>
  <pageSetup fitToHeight="3" fitToWidth="1" orientation="portrait" paperSize="9" scale="61" r:id="rId1"/>
  <headerFooter alignWithMargins="0">
    <oddFooter>&amp;C&amp;0&amp;P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0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5.3984375" style="49" customWidth="1"/>
    <col min="2" max="2" width="94.69921875" style="4" customWidth="1"/>
    <col min="3" max="3" width="30.8984375" style="4" bestFit="1" customWidth="1"/>
    <col min="4" max="16384" width="10.59765625" style="4" customWidth="1"/>
  </cols>
  <sheetData>
    <row r="1" spans="1:3" ht="57">
      <c r="A1" s="1"/>
      <c r="B1" s="60" t="s">
        <v>192</v>
      </c>
      <c r="C1" s="52" t="s">
        <v>182</v>
      </c>
    </row>
    <row r="2" spans="1:3" ht="18.75">
      <c r="A2" s="75" t="s">
        <v>193</v>
      </c>
      <c r="B2" s="76"/>
      <c r="C2" s="61" t="s">
        <v>183</v>
      </c>
    </row>
    <row r="3" spans="1:3" ht="14.25">
      <c r="A3" s="13"/>
      <c r="B3" s="25" t="s">
        <v>119</v>
      </c>
      <c r="C3" s="26"/>
    </row>
    <row r="4" spans="1:3" ht="14.25">
      <c r="A4" s="29">
        <v>1</v>
      </c>
      <c r="B4" s="11" t="s">
        <v>195</v>
      </c>
      <c r="C4" s="62"/>
    </row>
    <row r="5" spans="1:3" ht="14.25">
      <c r="A5" s="56">
        <v>2</v>
      </c>
      <c r="B5" s="14" t="s">
        <v>196</v>
      </c>
      <c r="C5" s="62"/>
    </row>
    <row r="6" spans="1:3" ht="14.25">
      <c r="A6" s="56">
        <v>3</v>
      </c>
      <c r="B6" s="14" t="s">
        <v>197</v>
      </c>
      <c r="C6" s="62"/>
    </row>
    <row r="7" spans="1:3" ht="14.25">
      <c r="A7" s="56">
        <v>4</v>
      </c>
      <c r="B7" s="14" t="s">
        <v>198</v>
      </c>
      <c r="C7" s="62"/>
    </row>
    <row r="8" spans="1:3" ht="14.25">
      <c r="A8" s="56">
        <v>5</v>
      </c>
      <c r="B8" s="14" t="s">
        <v>199</v>
      </c>
      <c r="C8" s="62"/>
    </row>
    <row r="9" spans="1:3" ht="14.25">
      <c r="A9" s="27">
        <v>6</v>
      </c>
      <c r="B9" s="24" t="s">
        <v>200</v>
      </c>
      <c r="C9" s="62"/>
    </row>
    <row r="10" spans="1:3" ht="14.25">
      <c r="A10" s="63"/>
      <c r="B10" s="25" t="s">
        <v>120</v>
      </c>
      <c r="C10" s="64"/>
    </row>
    <row r="11" spans="1:3" ht="14.25">
      <c r="A11" s="29">
        <v>7</v>
      </c>
      <c r="B11" s="11" t="s">
        <v>201</v>
      </c>
      <c r="C11" s="62"/>
    </row>
    <row r="12" spans="1:3" ht="14.25">
      <c r="A12" s="56">
        <v>8</v>
      </c>
      <c r="B12" s="14" t="s">
        <v>202</v>
      </c>
      <c r="C12" s="62"/>
    </row>
    <row r="13" spans="1:3" ht="14.25">
      <c r="A13" s="56">
        <v>9</v>
      </c>
      <c r="B13" s="14" t="s">
        <v>203</v>
      </c>
      <c r="C13" s="62"/>
    </row>
    <row r="14" spans="1:3" ht="14.25">
      <c r="A14" s="56">
        <v>10</v>
      </c>
      <c r="B14" s="14" t="s">
        <v>204</v>
      </c>
      <c r="C14" s="62"/>
    </row>
    <row r="15" spans="1:3" ht="14.25">
      <c r="A15" s="56">
        <v>11</v>
      </c>
      <c r="B15" s="14" t="s">
        <v>19</v>
      </c>
      <c r="C15" s="62"/>
    </row>
    <row r="16" spans="1:3" ht="14.25">
      <c r="A16" s="56">
        <v>12</v>
      </c>
      <c r="B16" s="14" t="s">
        <v>100</v>
      </c>
      <c r="C16" s="62"/>
    </row>
    <row r="17" spans="1:3" ht="14.25">
      <c r="A17" s="27">
        <v>13</v>
      </c>
      <c r="B17" s="14" t="s">
        <v>101</v>
      </c>
      <c r="C17" s="62"/>
    </row>
    <row r="18" spans="1:3" ht="14.25">
      <c r="A18" s="56">
        <v>14</v>
      </c>
      <c r="B18" s="14" t="s">
        <v>102</v>
      </c>
      <c r="C18" s="62"/>
    </row>
    <row r="19" spans="1:3" ht="14.25">
      <c r="A19" s="27">
        <v>15</v>
      </c>
      <c r="B19" s="14" t="s">
        <v>103</v>
      </c>
      <c r="C19" s="62"/>
    </row>
    <row r="20" spans="1:3" ht="14.25">
      <c r="A20" s="56">
        <v>16</v>
      </c>
      <c r="B20" s="14" t="s">
        <v>104</v>
      </c>
      <c r="C20" s="62"/>
    </row>
    <row r="21" spans="1:3" ht="14.25">
      <c r="A21" s="27">
        <v>17</v>
      </c>
      <c r="B21" s="14" t="s">
        <v>77</v>
      </c>
      <c r="C21" s="62"/>
    </row>
    <row r="22" spans="1:3" ht="14.25">
      <c r="A22" s="56">
        <v>18</v>
      </c>
      <c r="B22" s="14" t="s">
        <v>78</v>
      </c>
      <c r="C22" s="62"/>
    </row>
    <row r="23" spans="1:3" ht="14.25">
      <c r="A23" s="27">
        <v>19</v>
      </c>
      <c r="B23" s="14" t="s">
        <v>79</v>
      </c>
      <c r="C23" s="62"/>
    </row>
    <row r="24" spans="1:3" ht="14.25">
      <c r="A24" s="56">
        <v>20</v>
      </c>
      <c r="B24" s="14" t="s">
        <v>80</v>
      </c>
      <c r="C24" s="62"/>
    </row>
    <row r="25" spans="1:3" ht="14.25">
      <c r="A25" s="27">
        <v>21</v>
      </c>
      <c r="B25" s="14" t="s">
        <v>136</v>
      </c>
      <c r="C25" s="62"/>
    </row>
    <row r="26" spans="1:3" ht="14.25">
      <c r="A26" s="56">
        <v>22</v>
      </c>
      <c r="B26" s="14" t="s">
        <v>137</v>
      </c>
      <c r="C26" s="62"/>
    </row>
    <row r="27" spans="1:3" ht="14.25">
      <c r="A27" s="27">
        <v>23</v>
      </c>
      <c r="B27" s="14" t="s">
        <v>138</v>
      </c>
      <c r="C27" s="62"/>
    </row>
    <row r="28" spans="1:3" ht="14.25">
      <c r="A28" s="56">
        <v>24</v>
      </c>
      <c r="B28" s="14" t="s">
        <v>139</v>
      </c>
      <c r="C28" s="62"/>
    </row>
    <row r="29" spans="1:3" ht="28.5">
      <c r="A29" s="27">
        <v>25</v>
      </c>
      <c r="B29" s="23" t="s">
        <v>205</v>
      </c>
      <c r="C29" s="62"/>
    </row>
    <row r="30" spans="1:3" ht="14.25">
      <c r="A30" s="56">
        <v>26</v>
      </c>
      <c r="B30" s="14" t="s">
        <v>140</v>
      </c>
      <c r="C30" s="62"/>
    </row>
    <row r="31" spans="1:3" ht="14.25">
      <c r="A31" s="27">
        <v>27</v>
      </c>
      <c r="B31" s="14" t="s">
        <v>141</v>
      </c>
      <c r="C31" s="62"/>
    </row>
    <row r="32" spans="1:3" ht="14.25">
      <c r="A32" s="56">
        <v>28</v>
      </c>
      <c r="B32" s="23" t="s">
        <v>142</v>
      </c>
      <c r="C32" s="62"/>
    </row>
    <row r="33" spans="1:3" ht="14.25">
      <c r="A33" s="27">
        <v>29</v>
      </c>
      <c r="B33" s="14" t="s">
        <v>143</v>
      </c>
      <c r="C33" s="62"/>
    </row>
    <row r="34" spans="1:3" ht="14.25">
      <c r="A34" s="56">
        <v>30</v>
      </c>
      <c r="B34" s="14" t="s">
        <v>144</v>
      </c>
      <c r="C34" s="62"/>
    </row>
    <row r="35" spans="1:3" ht="14.25">
      <c r="A35" s="27">
        <v>31</v>
      </c>
      <c r="B35" s="14" t="s">
        <v>145</v>
      </c>
      <c r="C35" s="62"/>
    </row>
    <row r="36" spans="1:3" ht="14.25">
      <c r="A36" s="27">
        <v>32</v>
      </c>
      <c r="B36" s="65" t="s">
        <v>146</v>
      </c>
      <c r="C36" s="62"/>
    </row>
    <row r="37" spans="1:3" ht="17.25">
      <c r="A37" s="13"/>
      <c r="B37" s="30" t="s">
        <v>56</v>
      </c>
      <c r="C37" s="26"/>
    </row>
    <row r="38" spans="1:3" ht="17.25">
      <c r="A38" s="21"/>
      <c r="B38" s="58"/>
      <c r="C38" s="59">
        <f>SUM(C4:C36)</f>
        <v>0</v>
      </c>
    </row>
    <row r="39" spans="1:3" ht="14.25">
      <c r="A39" s="20"/>
      <c r="B39" s="11" t="s">
        <v>42</v>
      </c>
      <c r="C39" s="57" t="str">
        <f>C38&amp;"/96"</f>
        <v>0/96</v>
      </c>
    </row>
    <row r="40" spans="1:3" ht="14.25">
      <c r="A40" s="22"/>
      <c r="B40" s="16" t="s">
        <v>67</v>
      </c>
      <c r="C40" s="35">
        <f>C38/96</f>
        <v>0</v>
      </c>
    </row>
    <row r="41" spans="1:3" ht="14.25">
      <c r="A41" s="43"/>
      <c r="B41" s="44"/>
      <c r="C41" s="43"/>
    </row>
    <row r="42" spans="1:3" ht="18.75">
      <c r="A42" s="75" t="s">
        <v>194</v>
      </c>
      <c r="B42" s="76"/>
      <c r="C42" s="42" t="s">
        <v>183</v>
      </c>
    </row>
    <row r="43" spans="1:3" ht="14.25">
      <c r="A43" s="56">
        <v>1</v>
      </c>
      <c r="B43" s="11" t="s">
        <v>133</v>
      </c>
      <c r="C43" s="62"/>
    </row>
    <row r="44" spans="1:3" ht="28.5">
      <c r="A44" s="56">
        <v>2</v>
      </c>
      <c r="B44" s="23" t="s">
        <v>206</v>
      </c>
      <c r="C44" s="62"/>
    </row>
    <row r="45" spans="1:3" ht="14.25">
      <c r="A45" s="56">
        <v>3</v>
      </c>
      <c r="B45" s="14" t="s">
        <v>28</v>
      </c>
      <c r="C45" s="62"/>
    </row>
    <row r="46" spans="1:3" ht="28.5">
      <c r="A46" s="56">
        <v>4</v>
      </c>
      <c r="B46" s="23" t="s">
        <v>207</v>
      </c>
      <c r="C46" s="62"/>
    </row>
    <row r="47" spans="1:3" ht="14.25">
      <c r="A47" s="56">
        <v>5</v>
      </c>
      <c r="B47" s="14" t="s">
        <v>63</v>
      </c>
      <c r="C47" s="62"/>
    </row>
    <row r="48" spans="1:3" ht="14.25">
      <c r="A48" s="56">
        <v>6</v>
      </c>
      <c r="B48" s="23" t="s">
        <v>64</v>
      </c>
      <c r="C48" s="62"/>
    </row>
    <row r="49" spans="1:3" ht="14.25">
      <c r="A49" s="56">
        <v>7</v>
      </c>
      <c r="B49" s="14" t="s">
        <v>65</v>
      </c>
      <c r="C49" s="62"/>
    </row>
    <row r="50" spans="1:3" ht="14.25">
      <c r="A50" s="56">
        <v>8</v>
      </c>
      <c r="B50" s="14" t="s">
        <v>66</v>
      </c>
      <c r="C50" s="62"/>
    </row>
    <row r="51" spans="1:3" ht="14.25">
      <c r="A51" s="56">
        <v>9</v>
      </c>
      <c r="B51" s="14" t="s">
        <v>107</v>
      </c>
      <c r="C51" s="62"/>
    </row>
    <row r="52" spans="1:3" ht="14.25">
      <c r="A52" s="56">
        <v>10</v>
      </c>
      <c r="B52" s="14" t="s">
        <v>108</v>
      </c>
      <c r="C52" s="62"/>
    </row>
    <row r="53" spans="1:3" ht="14.25">
      <c r="A53" s="56">
        <v>11</v>
      </c>
      <c r="B53" s="23" t="s">
        <v>109</v>
      </c>
      <c r="C53" s="62"/>
    </row>
    <row r="54" spans="1:3" ht="14.25">
      <c r="A54" s="56">
        <v>12</v>
      </c>
      <c r="B54" s="23" t="s">
        <v>110</v>
      </c>
      <c r="C54" s="62"/>
    </row>
    <row r="55" spans="1:3" ht="14.25">
      <c r="A55" s="56">
        <v>13</v>
      </c>
      <c r="B55" s="14" t="s">
        <v>111</v>
      </c>
      <c r="C55" s="62"/>
    </row>
    <row r="56" spans="1:3" ht="14.25">
      <c r="A56" s="56">
        <v>14</v>
      </c>
      <c r="B56" s="23" t="s">
        <v>112</v>
      </c>
      <c r="C56" s="62"/>
    </row>
    <row r="57" spans="1:3" ht="14.25">
      <c r="A57" s="56">
        <v>15</v>
      </c>
      <c r="B57" s="14" t="s">
        <v>113</v>
      </c>
      <c r="C57" s="62"/>
    </row>
    <row r="58" spans="1:3" ht="14.25">
      <c r="A58" s="56">
        <v>16</v>
      </c>
      <c r="B58" s="14" t="s">
        <v>114</v>
      </c>
      <c r="C58" s="62"/>
    </row>
    <row r="59" spans="1:3" ht="14.25">
      <c r="A59" s="56">
        <v>17</v>
      </c>
      <c r="B59" s="14" t="s">
        <v>115</v>
      </c>
      <c r="C59" s="62"/>
    </row>
    <row r="60" spans="1:3" ht="14.25">
      <c r="A60" s="56">
        <v>18</v>
      </c>
      <c r="B60" s="23" t="s">
        <v>116</v>
      </c>
      <c r="C60" s="62"/>
    </row>
    <row r="61" spans="1:3" ht="14.25">
      <c r="A61" s="56">
        <v>19</v>
      </c>
      <c r="B61" s="14" t="s">
        <v>117</v>
      </c>
      <c r="C61" s="62"/>
    </row>
    <row r="62" spans="1:3" ht="14.25">
      <c r="A62" s="56">
        <v>20</v>
      </c>
      <c r="B62" s="14" t="s">
        <v>118</v>
      </c>
      <c r="C62" s="62"/>
    </row>
    <row r="63" spans="1:3" ht="14.25">
      <c r="A63" s="56">
        <v>21</v>
      </c>
      <c r="B63" s="14" t="s">
        <v>37</v>
      </c>
      <c r="C63" s="62"/>
    </row>
    <row r="64" spans="1:3" ht="14.25">
      <c r="A64" s="56">
        <v>22</v>
      </c>
      <c r="B64" s="14" t="s">
        <v>38</v>
      </c>
      <c r="C64" s="62"/>
    </row>
    <row r="65" spans="1:3" ht="14.25">
      <c r="A65" s="56">
        <v>23</v>
      </c>
      <c r="B65" s="14" t="s">
        <v>39</v>
      </c>
      <c r="C65" s="62"/>
    </row>
    <row r="66" spans="1:3" ht="14.25">
      <c r="A66" s="56">
        <v>24</v>
      </c>
      <c r="B66" s="14" t="s">
        <v>40</v>
      </c>
      <c r="C66" s="62"/>
    </row>
    <row r="67" spans="1:3" ht="14.25">
      <c r="A67" s="66">
        <v>25</v>
      </c>
      <c r="B67" s="24" t="s">
        <v>41</v>
      </c>
      <c r="C67" s="62"/>
    </row>
    <row r="68" spans="1:3" ht="17.25">
      <c r="A68" s="13"/>
      <c r="B68" s="30" t="s">
        <v>56</v>
      </c>
      <c r="C68" s="26"/>
    </row>
    <row r="69" spans="1:3" ht="17.25">
      <c r="A69" s="21"/>
      <c r="B69" s="58"/>
      <c r="C69" s="59">
        <f>SUM(C43:C67)</f>
        <v>0</v>
      </c>
    </row>
    <row r="70" spans="1:3" ht="14.25">
      <c r="A70" s="21"/>
      <c r="B70" s="11" t="s">
        <v>167</v>
      </c>
      <c r="C70" s="57" t="str">
        <f>C69&amp;"/75"</f>
        <v>0/75</v>
      </c>
    </row>
    <row r="71" spans="1:3" ht="14.25">
      <c r="A71" s="21"/>
      <c r="B71" s="16" t="s">
        <v>67</v>
      </c>
      <c r="C71" s="67">
        <f>C69/75</f>
        <v>0</v>
      </c>
    </row>
    <row r="72" ht="14.25">
      <c r="A72" s="4"/>
    </row>
    <row r="73" spans="1:3" ht="14.25">
      <c r="A73" s="50"/>
      <c r="B73" s="37" t="s">
        <v>62</v>
      </c>
      <c r="C73" s="68"/>
    </row>
    <row r="74" spans="1:3" ht="14.25">
      <c r="A74" s="45"/>
      <c r="B74" s="46"/>
      <c r="C74" s="10"/>
    </row>
    <row r="75" spans="1:3" ht="14.25">
      <c r="A75" s="47"/>
      <c r="B75" s="48"/>
      <c r="C75" s="6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</sheetData>
  <mergeCells count="2">
    <mergeCell ref="A2:B2"/>
    <mergeCell ref="A42:B42"/>
  </mergeCells>
  <printOptions/>
  <pageMargins left="0.75" right="0.75" top="1" bottom="1" header="0.512" footer="0.512"/>
  <pageSetup fitToHeight="3" fitToWidth="1" orientation="portrait" paperSize="9" scale="61" r:id="rId1"/>
  <headerFooter alignWithMargins="0">
    <oddFooter>&amp;C&amp;0&amp;P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cancer insitute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etsuro</dc:creator>
  <cp:keywords/>
  <dc:description/>
  <cp:lastModifiedBy>癌研究会</cp:lastModifiedBy>
  <cp:lastPrinted>2006-07-24T07:03:24Z</cp:lastPrinted>
  <dcterms:created xsi:type="dcterms:W3CDTF">2003-06-04T03:45:51Z</dcterms:created>
  <dcterms:modified xsi:type="dcterms:W3CDTF">2009-02-25T05:54:55Z</dcterms:modified>
  <cp:category/>
  <cp:version/>
  <cp:contentType/>
  <cp:contentStatus/>
</cp:coreProperties>
</file>